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nking" sheetId="1" state="visible" r:id="rId1"/>
    <sheet name="All Models" sheetId="2" state="visible" r:id="rId2"/>
    <sheet name="Sources" sheetId="3" state="visible" r:id="rId3"/>
  </sheets>
  <definedNames>
    <definedName name="_xlnm._FilterDatabase" localSheetId="2" hidden="1">'Sources'!$A$3:$H$475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#"/>
    <numFmt numFmtId="165" formatCode="$0.00"/>
    <numFmt numFmtId="166" formatCode="$0.00####"/>
    <numFmt numFmtId="167" formatCode="$0.00000"/>
    <numFmt numFmtId="168" formatCode="0.0000"/>
  </numFmts>
  <fonts count="11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color rgb="00595959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  <font>
      <name val="Arial"/>
      <i val="1"/>
      <color rgb="00595959"/>
      <sz val="9"/>
    </font>
    <font>
      <name val="Arial"/>
      <sz val="9"/>
    </font>
    <font>
      <name val="Arial"/>
      <b val="1"/>
      <sz val="12"/>
    </font>
    <font>
      <name val="Arial"/>
      <b val="1"/>
      <color rgb="001F7A1F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BDD7EE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167" fontId="4" fillId="0" borderId="0" pivotButton="0" quotePrefix="0" xfId="0"/>
    <xf numFmtId="165" fontId="4" fillId="0" borderId="0" pivotButton="0" quotePrefix="0" xfId="0"/>
    <xf numFmtId="166" fontId="4" fillId="0" borderId="0" pivotButton="0" quotePrefix="0" xfId="0"/>
    <xf numFmtId="168" fontId="4" fillId="0" borderId="0" pivotButton="0" quotePrefix="0" xfId="0"/>
    <xf numFmtId="164" fontId="4" fillId="3" borderId="0" pivotButton="0" quotePrefix="0" xfId="0"/>
    <xf numFmtId="1" fontId="4" fillId="0" borderId="0" pivotButton="0" quotePrefix="0" xfId="0"/>
    <xf numFmtId="2" fontId="6" fillId="4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8" fillId="5" borderId="0" pivotButton="0" quotePrefix="0" xfId="0"/>
    <xf numFmtId="164" fontId="8" fillId="5" borderId="0" pivotButton="0" quotePrefix="0" xfId="0"/>
    <xf numFmtId="0" fontId="10" fillId="5" borderId="0" pivotButton="0" quotePrefix="0" xfId="0"/>
    <xf numFmtId="164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4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7" customWidth="1" min="1" max="1"/>
    <col hidden="1" width="27" customWidth="1" min="2" max="2"/>
    <col hidden="1" width="10" customWidth="1" min="3" max="3"/>
    <col hidden="1" width="17" customWidth="1" min="4" max="4"/>
    <col hidden="1" width="9" customWidth="1" min="5" max="5"/>
    <col hidden="1" width="9" customWidth="1" min="6" max="6"/>
    <col hidden="1" width="12" customWidth="1" min="7" max="7"/>
    <col hidden="1" width="14" customWidth="1" min="8" max="8"/>
    <col hidden="1" width="17" customWidth="1" min="9" max="9"/>
    <col width="10" customWidth="1" min="10" max="10"/>
    <col width="14" customWidth="1" min="11" max="11"/>
    <col width="11" customWidth="1" min="12" max="12"/>
    <col width="9" customWidth="1" min="13" max="13"/>
    <col width="12" customWidth="1" min="14" max="14"/>
    <col width="12" customWidth="1" min="15" max="15"/>
    <col width="14" customWidth="1" min="16" max="16"/>
    <col width="16" customWidth="1" min="17" max="17"/>
    <col width="13" customWidth="1" min="18" max="18"/>
    <col width="11" customWidth="1" min="19" max="19"/>
    <col width="12" customWidth="1" min="20" max="20"/>
    <col width="15" customWidth="1" min="21" max="21"/>
    <col width="9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>
      <c r="A1" s="1" t="inlineStr">
        <is>
          <t>$ opencode GO — model ranking</t>
        </is>
      </c>
    </row>
    <row r="2">
      <c r="A2" s="2" t="inlineStr">
        <is>
          <t># updated 2026-10-10 · 32 models in the current GO lineup · rank 1 = best · full evidence: REPORT.md + 'Sources' tab</t>
        </is>
      </c>
    </row>
    <row r="3">
      <c r="A3" s="2" t="inlineStr">
        <is>
          <t># score = blend of benchmark rank (8 benchmarks) + cost rank · lower is better · '—' = no published evidence</t>
        </is>
      </c>
    </row>
    <row r="4">
      <c r="A4" s="3" t="inlineStr">
        <is>
          <t>Rank</t>
        </is>
      </c>
      <c r="B4" s="3" t="inlineStr">
        <is>
          <t>Model</t>
        </is>
      </c>
      <c r="C4" s="3" t="inlineStr">
        <is>
          <t>DeepSWE</t>
        </is>
      </c>
      <c r="D4" s="3" t="inlineStr">
        <is>
          <t>Terminal-Bench 2.1</t>
        </is>
      </c>
      <c r="E4" s="3" t="inlineStr">
        <is>
          <t>SciCode</t>
        </is>
      </c>
      <c r="F4" s="3" t="inlineStr">
        <is>
          <t>AA-LCR</t>
        </is>
      </c>
      <c r="G4" s="3" t="inlineStr">
        <is>
          <t>GPQA Diamond</t>
        </is>
      </c>
      <c r="H4" s="3" t="inlineStr">
        <is>
          <t>SWE-bench Pro</t>
        </is>
      </c>
      <c r="I4" s="3" t="inlineStr">
        <is>
          <t>Terminal-Bench 4.0</t>
        </is>
      </c>
      <c r="J4" s="3" t="inlineStr">
        <is>
          <t>MMLU-Pro</t>
        </is>
      </c>
      <c r="K4" s="3" t="inlineStr">
        <is>
          <t>AA Coding Agent Index</t>
        </is>
      </c>
      <c r="L4" s="3" t="inlineStr">
        <is>
          <t>Vals Index</t>
        </is>
      </c>
      <c r="M4" s="3" t="inlineStr">
        <is>
          <t>Math*</t>
        </is>
      </c>
      <c r="N4" s="3" t="inlineStr">
        <is>
          <t>DeepSWE ±CI</t>
        </is>
      </c>
      <c r="O4" s="3" t="inlineStr">
        <is>
          <t>DeepSWE steps</t>
        </is>
      </c>
      <c r="P4" s="3" t="inlineStr">
        <is>
          <t>DeepSWE out-tokens</t>
        </is>
      </c>
      <c r="Q4" s="3" t="inlineStr">
        <is>
          <t>Est. GO $/request ↓</t>
        </is>
      </c>
      <c r="R4" s="3" t="inlineStr">
        <is>
          <t>Coverage (of 8)</t>
        </is>
      </c>
      <c r="S4" s="3" t="inlineStr">
        <is>
          <t>Input $/1M</t>
        </is>
      </c>
      <c r="T4" s="3" t="inlineStr">
        <is>
          <t>Output $/1M</t>
        </is>
      </c>
      <c r="U4" s="3" t="inlineStr">
        <is>
          <t>Cached Read $/1M</t>
        </is>
      </c>
      <c r="V4" s="3" t="inlineStr">
        <is>
          <t>Score ↓</t>
        </is>
      </c>
    </row>
    <row r="5">
      <c r="A5" s="4">
        <f>IF(ISNUMBER(V5),RANK(V5,$V$5:$V$36,1),"—")</f>
        <v/>
      </c>
      <c r="B5" s="5" t="inlineStr">
        <is>
          <t>Step 5 Preview Free</t>
        </is>
      </c>
      <c r="C5" s="6" t="n">
        <v>67.7</v>
      </c>
      <c r="D5" s="6" t="n">
        <v>85</v>
      </c>
      <c r="E5" s="6" t="n">
        <v>58.9</v>
      </c>
      <c r="F5" s="6" t="n">
        <v>88.3</v>
      </c>
      <c r="G5" s="6" t="n">
        <v>93.5</v>
      </c>
      <c r="H5" s="5" t="inlineStr">
        <is>
          <t>—</t>
        </is>
      </c>
      <c r="I5" s="6" t="n">
        <v>31.82</v>
      </c>
      <c r="J5" s="5" t="inlineStr">
        <is>
          <t>—</t>
        </is>
      </c>
      <c r="K5" s="6" t="n">
        <v>51.2</v>
      </c>
      <c r="L5" s="6" t="n">
        <v>49.35</v>
      </c>
      <c r="M5" s="6" t="n">
        <v>42</v>
      </c>
      <c r="N5" s="5" t="inlineStr">
        <is>
          <t>—</t>
        </is>
      </c>
      <c r="O5" s="5" t="inlineStr">
        <is>
          <t>—</t>
        </is>
      </c>
      <c r="P5" s="5" t="inlineStr">
        <is>
          <t>—</t>
        </is>
      </c>
      <c r="Q5" s="7">
        <f>ROUND((AG5*S5+AI5*T5+AH5*U5)/1000000,6)</f>
        <v/>
      </c>
      <c r="R5" s="5">
        <f>COUNT(C5:J5)</f>
        <v/>
      </c>
      <c r="S5" s="8" t="n">
        <v>0</v>
      </c>
      <c r="T5" s="8" t="n">
        <v>0</v>
      </c>
      <c r="U5" s="9" t="n">
        <v>0</v>
      </c>
      <c r="V5" s="10">
        <f>IF(ISNUMBER(AE5),ROUND((1-$B$38)*AE5/COUNT($AE$5:$AE$36)+$B$38*AF5/COUNT($AF$5:$AF$36),4),"")</f>
        <v/>
      </c>
      <c r="W5" s="5">
        <f>IF(ISNUMBER(C5),RANK(C5,$C$5:$C$36,0),"")</f>
        <v/>
      </c>
      <c r="X5" s="5">
        <f>IF(ISNUMBER(D5),RANK(D5,$D$5:$D$36,0),"")</f>
        <v/>
      </c>
      <c r="Y5" s="5">
        <f>IF(ISNUMBER(E5),RANK(E5,$E$5:$E$36,0),"")</f>
        <v/>
      </c>
      <c r="Z5" s="5">
        <f>IF(ISNUMBER(F5),RANK(F5,$F$5:$F$36,0),"")</f>
        <v/>
      </c>
      <c r="AA5" s="5">
        <f>IF(ISNUMBER(G5),RANK(G5,$G$5:$G$36,0),"")</f>
        <v/>
      </c>
      <c r="AB5" s="5">
        <f>IF(ISNUMBER(H5),RANK(H5,$H$5:$H$36,0),"")</f>
        <v/>
      </c>
      <c r="AC5" s="5">
        <f>IF(ISNUMBER(I5),RANK(I5,$I$5:$I$36,0),"")</f>
        <v/>
      </c>
      <c r="AD5" s="5">
        <f>IF(ISNUMBER(J5),RANK(J5,$J$5:$J$36,0),"")</f>
        <v/>
      </c>
      <c r="AE5" s="5">
        <f>IF(COUNT(W5:AD5)=0,"",AVERAGE(W5:AD5))</f>
        <v/>
      </c>
      <c r="AF5" s="5">
        <f>IF(ISNUMBER(Q5),RANK(Q5,$Q$5:$Q$36,1),"")</f>
        <v/>
      </c>
      <c r="AG5" s="5" t="n">
        <v>0</v>
      </c>
      <c r="AH5" s="5" t="n">
        <v>0</v>
      </c>
      <c r="AI5" s="5" t="n">
        <v>0</v>
      </c>
    </row>
    <row r="6">
      <c r="A6" s="4">
        <f>IF(ISNUMBER(V6),RANK(V6,$V$5:$V$36,1),"—")</f>
        <v/>
      </c>
      <c r="B6" s="5" t="inlineStr">
        <is>
          <t>Muse Spark 1.3 Contributor</t>
        </is>
      </c>
      <c r="C6" s="11" t="n">
        <v>75.40000000000001</v>
      </c>
      <c r="D6" s="6" t="n">
        <v>72.3</v>
      </c>
      <c r="E6" s="6" t="n">
        <v>58.8</v>
      </c>
      <c r="F6" s="6" t="n">
        <v>83</v>
      </c>
      <c r="G6" s="6" t="n">
        <v>93.5</v>
      </c>
      <c r="H6" s="5" t="inlineStr">
        <is>
          <t>—</t>
        </is>
      </c>
      <c r="I6" s="6" t="n">
        <v>10.61</v>
      </c>
      <c r="J6" s="5" t="inlineStr">
        <is>
          <t>—</t>
        </is>
      </c>
      <c r="K6" s="6" t="n">
        <v>54.3</v>
      </c>
      <c r="L6" s="6" t="n">
        <v>58.16</v>
      </c>
      <c r="M6" s="6" t="n">
        <v>55</v>
      </c>
      <c r="N6" s="5" t="inlineStr">
        <is>
          <t>—</t>
        </is>
      </c>
      <c r="O6" s="5" t="inlineStr">
        <is>
          <t>—</t>
        </is>
      </c>
      <c r="P6" s="5" t="inlineStr">
        <is>
          <t>—</t>
        </is>
      </c>
      <c r="Q6" s="7">
        <f>ROUND((AG6*S6+AI6*T6+AH6*U6)/1000000,6)</f>
        <v/>
      </c>
      <c r="R6" s="5">
        <f>COUNT(C6:J6)</f>
        <v/>
      </c>
      <c r="S6" s="8" t="n">
        <v>0.1</v>
      </c>
      <c r="T6" s="8" t="n">
        <v>0.2</v>
      </c>
      <c r="U6" s="9" t="n">
        <v>0.002</v>
      </c>
      <c r="V6" s="10">
        <f>IF(ISNUMBER(AE6),ROUND((1-$B$38)*AE6/COUNT($AE$5:$AE$36)+$B$38*AF6/COUNT($AF$5:$AF$36),4),"")</f>
        <v/>
      </c>
      <c r="W6" s="5">
        <f>IF(ISNUMBER(C6),RANK(C6,$C$5:$C$36,0),"")</f>
        <v/>
      </c>
      <c r="X6" s="5">
        <f>IF(ISNUMBER(D6),RANK(D6,$D$5:$D$36,0),"")</f>
        <v/>
      </c>
      <c r="Y6" s="5">
        <f>IF(ISNUMBER(E6),RANK(E6,$E$5:$E$36,0),"")</f>
        <v/>
      </c>
      <c r="Z6" s="5">
        <f>IF(ISNUMBER(F6),RANK(F6,$F$5:$F$36,0),"")</f>
        <v/>
      </c>
      <c r="AA6" s="5">
        <f>IF(ISNUMBER(G6),RANK(G6,$G$5:$G$36,0),"")</f>
        <v/>
      </c>
      <c r="AB6" s="5">
        <f>IF(ISNUMBER(H6),RANK(H6,$H$5:$H$36,0),"")</f>
        <v/>
      </c>
      <c r="AC6" s="5">
        <f>IF(ISNUMBER(I6),RANK(I6,$I$5:$I$36,0),"")</f>
        <v/>
      </c>
      <c r="AD6" s="5">
        <f>IF(ISNUMBER(J6),RANK(J6,$J$5:$J$36,0),"")</f>
        <v/>
      </c>
      <c r="AE6" s="5">
        <f>IF(COUNT(W6:AD6)=0,"",AVERAGE(W6:AD6))</f>
        <v/>
      </c>
      <c r="AF6" s="5">
        <f>IF(ISNUMBER(Q6),RANK(Q6,$Q$5:$Q$36,1),"")</f>
        <v/>
      </c>
      <c r="AG6" s="5" t="n">
        <v>620</v>
      </c>
      <c r="AH6" s="5" t="n">
        <v>71400</v>
      </c>
      <c r="AI6" s="5" t="n">
        <v>300</v>
      </c>
    </row>
    <row r="7">
      <c r="A7" s="4">
        <f>IF(ISNUMBER(V7),RANK(V7,$V$5:$V$36,1),"—")</f>
        <v/>
      </c>
      <c r="B7" s="5" t="inlineStr">
        <is>
          <t>DeepSeek V4.1 Flash</t>
        </is>
      </c>
      <c r="C7" s="6" t="n">
        <v>74.2</v>
      </c>
      <c r="D7" s="6" t="n">
        <v>74.5</v>
      </c>
      <c r="E7" s="6" t="n">
        <v>51.9</v>
      </c>
      <c r="F7" s="6" t="n">
        <v>84</v>
      </c>
      <c r="G7" s="6" t="n">
        <v>90.90000000000001</v>
      </c>
      <c r="H7" s="5" t="inlineStr">
        <is>
          <t>—</t>
        </is>
      </c>
      <c r="I7" s="6" t="n">
        <v>26.77</v>
      </c>
      <c r="J7" s="6" t="n">
        <v>81.2</v>
      </c>
      <c r="K7" s="5" t="inlineStr">
        <is>
          <t>—</t>
        </is>
      </c>
      <c r="L7" s="6" t="n">
        <v>51.32</v>
      </c>
      <c r="M7" s="6" t="n">
        <v>65.59999999999999</v>
      </c>
      <c r="N7" s="5" t="inlineStr">
        <is>
          <t>—</t>
        </is>
      </c>
      <c r="O7" s="5" t="inlineStr">
        <is>
          <t>—</t>
        </is>
      </c>
      <c r="P7" s="5" t="inlineStr">
        <is>
          <t>—</t>
        </is>
      </c>
      <c r="Q7" s="7">
        <f>ROUND((AG7*S7+AI7*T7+AH7*U7)/1000000,6)</f>
        <v/>
      </c>
      <c r="R7" s="5">
        <f>COUNT(C7:J7)</f>
        <v/>
      </c>
      <c r="S7" s="8" t="n">
        <v>0.15</v>
      </c>
      <c r="T7" s="8" t="n">
        <v>0.6</v>
      </c>
      <c r="U7" s="9" t="n">
        <v>0.003</v>
      </c>
      <c r="V7" s="10">
        <f>IF(ISNUMBER(AE7),ROUND((1-$B$38)*AE7/COUNT($AE$5:$AE$36)+$B$38*AF7/COUNT($AF$5:$AF$36),4),"")</f>
        <v/>
      </c>
      <c r="W7" s="5">
        <f>IF(ISNUMBER(C7),RANK(C7,$C$5:$C$36,0),"")</f>
        <v/>
      </c>
      <c r="X7" s="5">
        <f>IF(ISNUMBER(D7),RANK(D7,$D$5:$D$36,0),"")</f>
        <v/>
      </c>
      <c r="Y7" s="5">
        <f>IF(ISNUMBER(E7),RANK(E7,$E$5:$E$36,0),"")</f>
        <v/>
      </c>
      <c r="Z7" s="5">
        <f>IF(ISNUMBER(F7),RANK(F7,$F$5:$F$36,0),"")</f>
        <v/>
      </c>
      <c r="AA7" s="5">
        <f>IF(ISNUMBER(G7),RANK(G7,$G$5:$G$36,0),"")</f>
        <v/>
      </c>
      <c r="AB7" s="5">
        <f>IF(ISNUMBER(H7),RANK(H7,$H$5:$H$36,0),"")</f>
        <v/>
      </c>
      <c r="AC7" s="5">
        <f>IF(ISNUMBER(I7),RANK(I7,$I$5:$I$36,0),"")</f>
        <v/>
      </c>
      <c r="AD7" s="5">
        <f>IF(ISNUMBER(J7),RANK(J7,$J$5:$J$36,0),"")</f>
        <v/>
      </c>
      <c r="AE7" s="5">
        <f>IF(COUNT(W7:AD7)=0,"",AVERAGE(W7:AD7))</f>
        <v/>
      </c>
      <c r="AF7" s="5">
        <f>IF(ISNUMBER(Q7),RANK(Q7,$Q$5:$Q$36,1),"")</f>
        <v/>
      </c>
      <c r="AG7" s="5" t="n">
        <v>410</v>
      </c>
      <c r="AH7" s="5" t="n">
        <v>71300</v>
      </c>
      <c r="AI7" s="5" t="n">
        <v>310</v>
      </c>
    </row>
    <row r="8">
      <c r="A8" s="4">
        <f>IF(ISNUMBER(V8),RANK(V8,$V$5:$V$36,1),"—")</f>
        <v/>
      </c>
      <c r="B8" s="5" t="inlineStr">
        <is>
          <t>Claude Haiku 5.5</t>
        </is>
      </c>
      <c r="C8" s="5" t="inlineStr">
        <is>
          <t>—</t>
        </is>
      </c>
      <c r="D8" s="5" t="inlineStr">
        <is>
          <t>—</t>
        </is>
      </c>
      <c r="E8" s="6" t="n">
        <v>55</v>
      </c>
      <c r="F8" s="6" t="n">
        <v>82.7</v>
      </c>
      <c r="G8" s="5" t="inlineStr">
        <is>
          <t>—</t>
        </is>
      </c>
      <c r="H8" s="6" t="n">
        <v>64.8</v>
      </c>
      <c r="I8" s="6" t="n">
        <v>39.2</v>
      </c>
      <c r="J8" s="5" t="inlineStr">
        <is>
          <t>—</t>
        </is>
      </c>
      <c r="K8" s="5" t="inlineStr">
        <is>
          <t>—</t>
        </is>
      </c>
      <c r="L8" s="6" t="n">
        <v>54.31</v>
      </c>
      <c r="M8" s="5" t="inlineStr">
        <is>
          <t>—</t>
        </is>
      </c>
      <c r="N8" s="5" t="inlineStr">
        <is>
          <t>—</t>
        </is>
      </c>
      <c r="O8" s="5" t="inlineStr">
        <is>
          <t>—</t>
        </is>
      </c>
      <c r="P8" s="5" t="inlineStr">
        <is>
          <t>—</t>
        </is>
      </c>
      <c r="Q8" s="7">
        <f>ROUND((AG8*S8+AI8*T8+AH8*U8)/1000000,6)</f>
        <v/>
      </c>
      <c r="R8" s="5">
        <f>COUNT(C8:J8)</f>
        <v/>
      </c>
      <c r="S8" s="8" t="n">
        <v>0.1</v>
      </c>
      <c r="T8" s="8" t="n">
        <v>0.5</v>
      </c>
      <c r="U8" s="9" t="n">
        <v>0.01</v>
      </c>
      <c r="V8" s="10">
        <f>IF(ISNUMBER(AE8),ROUND((1-$B$38)*AE8/COUNT($AE$5:$AE$36)+$B$38*AF8/COUNT($AF$5:$AF$36),4),"")</f>
        <v/>
      </c>
      <c r="W8" s="5">
        <f>IF(ISNUMBER(C8),RANK(C8,$C$5:$C$36,0),"")</f>
        <v/>
      </c>
      <c r="X8" s="5">
        <f>IF(ISNUMBER(D8),RANK(D8,$D$5:$D$36,0),"")</f>
        <v/>
      </c>
      <c r="Y8" s="5">
        <f>IF(ISNUMBER(E8),RANK(E8,$E$5:$E$36,0),"")</f>
        <v/>
      </c>
      <c r="Z8" s="5">
        <f>IF(ISNUMBER(F8),RANK(F8,$F$5:$F$36,0),"")</f>
        <v/>
      </c>
      <c r="AA8" s="5">
        <f>IF(ISNUMBER(G8),RANK(G8,$G$5:$G$36,0),"")</f>
        <v/>
      </c>
      <c r="AB8" s="5">
        <f>IF(ISNUMBER(H8),RANK(H8,$H$5:$H$36,0),"")</f>
        <v/>
      </c>
      <c r="AC8" s="5">
        <f>IF(ISNUMBER(I8),RANK(I8,$I$5:$I$36,0),"")</f>
        <v/>
      </c>
      <c r="AD8" s="5">
        <f>IF(ISNUMBER(J8),RANK(J8,$J$5:$J$36,0),"")</f>
        <v/>
      </c>
      <c r="AE8" s="5">
        <f>IF(COUNT(W8:AD8)=0,"",AVERAGE(W8:AD8))</f>
        <v/>
      </c>
      <c r="AF8" s="5">
        <f>IF(ISNUMBER(Q8),RANK(Q8,$Q$5:$Q$36,1),"")</f>
        <v/>
      </c>
      <c r="AG8" s="5" t="n">
        <v>1100</v>
      </c>
      <c r="AH8" s="5" t="n">
        <v>55000</v>
      </c>
      <c r="AI8" s="5" t="n">
        <v>240</v>
      </c>
    </row>
    <row r="9">
      <c r="A9" s="4">
        <f>IF(ISNUMBER(V9),RANK(V9,$V$5:$V$36,1),"—")</f>
        <v/>
      </c>
      <c r="B9" s="5" t="inlineStr">
        <is>
          <t>Muse Spark 1.2 Contributor</t>
        </is>
      </c>
      <c r="C9" s="6" t="n">
        <v>55</v>
      </c>
      <c r="D9" s="6" t="n">
        <v>69.7</v>
      </c>
      <c r="E9" s="6" t="n">
        <v>57.4</v>
      </c>
      <c r="F9" s="6" t="n">
        <v>79</v>
      </c>
      <c r="G9" s="6" t="n">
        <v>90.40000000000001</v>
      </c>
      <c r="H9" s="5" t="inlineStr">
        <is>
          <t>—</t>
        </is>
      </c>
      <c r="I9" s="6" t="n">
        <v>6.06</v>
      </c>
      <c r="J9" s="6" t="n">
        <v>88.28</v>
      </c>
      <c r="K9" s="5" t="inlineStr">
        <is>
          <t>—</t>
        </is>
      </c>
      <c r="L9" s="6" t="n">
        <v>49.29</v>
      </c>
      <c r="M9" s="6" t="n">
        <v>43</v>
      </c>
      <c r="N9" s="12" t="n">
        <v>2</v>
      </c>
      <c r="O9" s="12" t="n">
        <v>101</v>
      </c>
      <c r="P9" s="12" t="n">
        <v>99</v>
      </c>
      <c r="Q9" s="7">
        <f>ROUND((AG9*S9+AI9*T9+AH9*U9)/1000000,6)</f>
        <v/>
      </c>
      <c r="R9" s="5">
        <f>COUNT(C9:J9)</f>
        <v/>
      </c>
      <c r="S9" s="8" t="n">
        <v>0.1</v>
      </c>
      <c r="T9" s="8" t="n">
        <v>0.2</v>
      </c>
      <c r="U9" s="9" t="n">
        <v>0.002</v>
      </c>
      <c r="V9" s="10">
        <f>IF(ISNUMBER(AE9),ROUND((1-$B$38)*AE9/COUNT($AE$5:$AE$36)+$B$38*AF9/COUNT($AF$5:$AF$36),4),"")</f>
        <v/>
      </c>
      <c r="W9" s="5">
        <f>IF(ISNUMBER(C9),RANK(C9,$C$5:$C$36,0),"")</f>
        <v/>
      </c>
      <c r="X9" s="5">
        <f>IF(ISNUMBER(D9),RANK(D9,$D$5:$D$36,0),"")</f>
        <v/>
      </c>
      <c r="Y9" s="5">
        <f>IF(ISNUMBER(E9),RANK(E9,$E$5:$E$36,0),"")</f>
        <v/>
      </c>
      <c r="Z9" s="5">
        <f>IF(ISNUMBER(F9),RANK(F9,$F$5:$F$36,0),"")</f>
        <v/>
      </c>
      <c r="AA9" s="5">
        <f>IF(ISNUMBER(G9),RANK(G9,$G$5:$G$36,0),"")</f>
        <v/>
      </c>
      <c r="AB9" s="5">
        <f>IF(ISNUMBER(H9),RANK(H9,$H$5:$H$36,0),"")</f>
        <v/>
      </c>
      <c r="AC9" s="5">
        <f>IF(ISNUMBER(I9),RANK(I9,$I$5:$I$36,0),"")</f>
        <v/>
      </c>
      <c r="AD9" s="5">
        <f>IF(ISNUMBER(J9),RANK(J9,$J$5:$J$36,0),"")</f>
        <v/>
      </c>
      <c r="AE9" s="5">
        <f>IF(COUNT(W9:AD9)=0,"",AVERAGE(W9:AD9))</f>
        <v/>
      </c>
      <c r="AF9" s="5">
        <f>IF(ISNUMBER(Q9),RANK(Q9,$Q$5:$Q$36,1),"")</f>
        <v/>
      </c>
      <c r="AG9" s="5" t="n">
        <v>620</v>
      </c>
      <c r="AH9" s="5" t="n">
        <v>71400</v>
      </c>
      <c r="AI9" s="5" t="n">
        <v>300</v>
      </c>
    </row>
    <row r="10">
      <c r="A10" s="4">
        <f>IF(ISNUMBER(V10),RANK(V10,$V$5:$V$36,1),"—")</f>
        <v/>
      </c>
      <c r="B10" s="5" t="inlineStr">
        <is>
          <t>MiMo-V2.6-Flash</t>
        </is>
      </c>
      <c r="C10" s="6" t="n">
        <v>67.90000000000001</v>
      </c>
      <c r="D10" s="6" t="n">
        <v>76.40000000000001</v>
      </c>
      <c r="E10" s="6" t="n">
        <v>51.3</v>
      </c>
      <c r="F10" s="6" t="n">
        <v>74.3</v>
      </c>
      <c r="G10" s="5" t="inlineStr">
        <is>
          <t>—</t>
        </is>
      </c>
      <c r="H10" s="5" t="inlineStr">
        <is>
          <t>—</t>
        </is>
      </c>
      <c r="I10" s="6" t="n">
        <v>24.24</v>
      </c>
      <c r="J10" s="5" t="inlineStr">
        <is>
          <t>—</t>
        </is>
      </c>
      <c r="K10" s="5" t="inlineStr">
        <is>
          <t>—</t>
        </is>
      </c>
      <c r="L10" s="6" t="n">
        <v>53.23</v>
      </c>
      <c r="M10" s="5" t="inlineStr">
        <is>
          <t>—</t>
        </is>
      </c>
      <c r="N10" s="5" t="inlineStr">
        <is>
          <t>—</t>
        </is>
      </c>
      <c r="O10" s="5" t="inlineStr">
        <is>
          <t>—</t>
        </is>
      </c>
      <c r="P10" s="5" t="inlineStr">
        <is>
          <t>—</t>
        </is>
      </c>
      <c r="Q10" s="7">
        <f>ROUND((AG10*S10+AI10*T10+AH10*U10)/1000000,6)</f>
        <v/>
      </c>
      <c r="R10" s="5">
        <f>COUNT(C10:J10)</f>
        <v/>
      </c>
      <c r="S10" s="8" t="n">
        <v>0.14</v>
      </c>
      <c r="T10" s="8" t="n">
        <v>0.28</v>
      </c>
      <c r="U10" s="9" t="n">
        <v>0.0028</v>
      </c>
      <c r="V10" s="10">
        <f>IF(ISNUMBER(AE10),ROUND((1-$B$38)*AE10/COUNT($AE$5:$AE$36)+$B$38*AF10/COUNT($AF$5:$AF$36),4),"")</f>
        <v/>
      </c>
      <c r="W10" s="5">
        <f>IF(ISNUMBER(C10),RANK(C10,$C$5:$C$36,0),"")</f>
        <v/>
      </c>
      <c r="X10" s="5">
        <f>IF(ISNUMBER(D10),RANK(D10,$D$5:$D$36,0),"")</f>
        <v/>
      </c>
      <c r="Y10" s="5">
        <f>IF(ISNUMBER(E10),RANK(E10,$E$5:$E$36,0),"")</f>
        <v/>
      </c>
      <c r="Z10" s="5">
        <f>IF(ISNUMBER(F10),RANK(F10,$F$5:$F$36,0),"")</f>
        <v/>
      </c>
      <c r="AA10" s="5">
        <f>IF(ISNUMBER(G10),RANK(G10,$G$5:$G$36,0),"")</f>
        <v/>
      </c>
      <c r="AB10" s="5">
        <f>IF(ISNUMBER(H10),RANK(H10,$H$5:$H$36,0),"")</f>
        <v/>
      </c>
      <c r="AC10" s="5">
        <f>IF(ISNUMBER(I10),RANK(I10,$I$5:$I$36,0),"")</f>
        <v/>
      </c>
      <c r="AD10" s="5">
        <f>IF(ISNUMBER(J10),RANK(J10,$J$5:$J$36,0),"")</f>
        <v/>
      </c>
      <c r="AE10" s="5">
        <f>IF(COUNT(W10:AD10)=0,"",AVERAGE(W10:AD10))</f>
        <v/>
      </c>
      <c r="AF10" s="5">
        <f>IF(ISNUMBER(Q10),RANK(Q10,$Q$5:$Q$36,1),"")</f>
        <v/>
      </c>
      <c r="AG10" s="5" t="n">
        <v>830</v>
      </c>
      <c r="AH10" s="5" t="n">
        <v>71500</v>
      </c>
      <c r="AI10" s="5" t="n">
        <v>295</v>
      </c>
    </row>
    <row r="11">
      <c r="A11" s="4">
        <f>IF(ISNUMBER(V11),RANK(V11,$V$5:$V$36,1),"—")</f>
        <v/>
      </c>
      <c r="B11" s="5" t="inlineStr">
        <is>
          <t>DeepSeek V4 Flash Vision Exp</t>
        </is>
      </c>
      <c r="C11" s="6" t="n">
        <v>59.3</v>
      </c>
      <c r="D11" s="6" t="n">
        <v>83.90000000000001</v>
      </c>
      <c r="E11" s="5" t="inlineStr">
        <is>
          <t>—</t>
        </is>
      </c>
      <c r="F11" s="5" t="inlineStr">
        <is>
          <t>—</t>
        </is>
      </c>
      <c r="G11" s="5" t="inlineStr">
        <is>
          <t>—</t>
        </is>
      </c>
      <c r="H11" s="5" t="inlineStr">
        <is>
          <t>—</t>
        </is>
      </c>
      <c r="I11" s="6" t="n">
        <v>12.1</v>
      </c>
      <c r="J11" s="5" t="inlineStr">
        <is>
          <t>—</t>
        </is>
      </c>
      <c r="K11" s="5" t="inlineStr">
        <is>
          <t>—</t>
        </is>
      </c>
      <c r="L11" s="5" t="inlineStr">
        <is>
          <t>—</t>
        </is>
      </c>
      <c r="M11" s="6" t="n">
        <v>36.5</v>
      </c>
      <c r="N11" s="5" t="inlineStr">
        <is>
          <t>—</t>
        </is>
      </c>
      <c r="O11" s="5" t="inlineStr">
        <is>
          <t>—</t>
        </is>
      </c>
      <c r="P11" s="5" t="inlineStr">
        <is>
          <t>—</t>
        </is>
      </c>
      <c r="Q11" s="7">
        <f>ROUND((AG11*S11+AI11*T11+AH11*U11)/1000000,6)</f>
        <v/>
      </c>
      <c r="R11" s="5">
        <f>COUNT(C11:J11)</f>
        <v/>
      </c>
      <c r="S11" s="8" t="n">
        <v>0.15</v>
      </c>
      <c r="T11" s="8" t="n">
        <v>0.6</v>
      </c>
      <c r="U11" s="9" t="n">
        <v>0.003</v>
      </c>
      <c r="V11" s="10">
        <f>IF(ISNUMBER(AE11),ROUND((1-$B$38)*AE11/COUNT($AE$5:$AE$36)+$B$38*AF11/COUNT($AF$5:$AF$36),4),"")</f>
        <v/>
      </c>
      <c r="W11" s="5">
        <f>IF(ISNUMBER(C11),RANK(C11,$C$5:$C$36,0),"")</f>
        <v/>
      </c>
      <c r="X11" s="5">
        <f>IF(ISNUMBER(D11),RANK(D11,$D$5:$D$36,0),"")</f>
        <v/>
      </c>
      <c r="Y11" s="5">
        <f>IF(ISNUMBER(E11),RANK(E11,$E$5:$E$36,0),"")</f>
        <v/>
      </c>
      <c r="Z11" s="5">
        <f>IF(ISNUMBER(F11),RANK(F11,$F$5:$F$36,0),"")</f>
        <v/>
      </c>
      <c r="AA11" s="5">
        <f>IF(ISNUMBER(G11),RANK(G11,$G$5:$G$36,0),"")</f>
        <v/>
      </c>
      <c r="AB11" s="5">
        <f>IF(ISNUMBER(H11),RANK(H11,$H$5:$H$36,0),"")</f>
        <v/>
      </c>
      <c r="AC11" s="5">
        <f>IF(ISNUMBER(I11),RANK(I11,$I$5:$I$36,0),"")</f>
        <v/>
      </c>
      <c r="AD11" s="5">
        <f>IF(ISNUMBER(J11),RANK(J11,$J$5:$J$36,0),"")</f>
        <v/>
      </c>
      <c r="AE11" s="5">
        <f>IF(COUNT(W11:AD11)=0,"",AVERAGE(W11:AD11))</f>
        <v/>
      </c>
      <c r="AF11" s="5">
        <f>IF(ISNUMBER(Q11),RANK(Q11,$Q$5:$Q$36,1),"")</f>
        <v/>
      </c>
      <c r="AG11" s="5" t="n">
        <v>410</v>
      </c>
      <c r="AH11" s="5" t="n">
        <v>71300</v>
      </c>
      <c r="AI11" s="5" t="n">
        <v>310</v>
      </c>
    </row>
    <row r="12">
      <c r="A12" s="4">
        <f>IF(ISNUMBER(V12),RANK(V12,$V$5:$V$36,1),"—")</f>
        <v/>
      </c>
      <c r="B12" s="5" t="inlineStr">
        <is>
          <t>MiMo-V2.6-Pro</t>
        </is>
      </c>
      <c r="C12" s="6" t="n">
        <v>71.90000000000001</v>
      </c>
      <c r="D12" s="6" t="n">
        <v>67.79000000000001</v>
      </c>
      <c r="E12" s="11" t="n">
        <v>60.9</v>
      </c>
      <c r="F12" s="6" t="n">
        <v>86.3</v>
      </c>
      <c r="G12" s="5" t="inlineStr">
        <is>
          <t>—</t>
        </is>
      </c>
      <c r="H12" s="6" t="n">
        <v>47.6</v>
      </c>
      <c r="I12" s="6" t="n">
        <v>31.31</v>
      </c>
      <c r="J12" s="5" t="inlineStr">
        <is>
          <t>—</t>
        </is>
      </c>
      <c r="K12" s="5" t="inlineStr">
        <is>
          <t>—</t>
        </is>
      </c>
      <c r="L12" s="6" t="n">
        <v>55.2</v>
      </c>
      <c r="M12" s="5" t="inlineStr">
        <is>
          <t>—</t>
        </is>
      </c>
      <c r="N12" s="5" t="inlineStr">
        <is>
          <t>—</t>
        </is>
      </c>
      <c r="O12" s="5" t="inlineStr">
        <is>
          <t>—</t>
        </is>
      </c>
      <c r="P12" s="5" t="inlineStr">
        <is>
          <t>—</t>
        </is>
      </c>
      <c r="Q12" s="7">
        <f>ROUND((AG12*S12+AI12*T12+AH12*U12)/1000000,6)</f>
        <v/>
      </c>
      <c r="R12" s="5">
        <f>COUNT(C12:J12)</f>
        <v/>
      </c>
      <c r="S12" s="8" t="n">
        <v>0.435</v>
      </c>
      <c r="T12" s="8" t="n">
        <v>0.87</v>
      </c>
      <c r="U12" s="9" t="n">
        <v>0.003625</v>
      </c>
      <c r="V12" s="10">
        <f>IF(ISNUMBER(AE12),ROUND((1-$B$38)*AE12/COUNT($AE$5:$AE$36)+$B$38*AF12/COUNT($AF$5:$AF$36),4),"")</f>
        <v/>
      </c>
      <c r="W12" s="5">
        <f>IF(ISNUMBER(C12),RANK(C12,$C$5:$C$36,0),"")</f>
        <v/>
      </c>
      <c r="X12" s="5">
        <f>IF(ISNUMBER(D12),RANK(D12,$D$5:$D$36,0),"")</f>
        <v/>
      </c>
      <c r="Y12" s="5">
        <f>IF(ISNUMBER(E12),RANK(E12,$E$5:$E$36,0),"")</f>
        <v/>
      </c>
      <c r="Z12" s="5">
        <f>IF(ISNUMBER(F12),RANK(F12,$F$5:$F$36,0),"")</f>
        <v/>
      </c>
      <c r="AA12" s="5">
        <f>IF(ISNUMBER(G12),RANK(G12,$G$5:$G$36,0),"")</f>
        <v/>
      </c>
      <c r="AB12" s="5">
        <f>IF(ISNUMBER(H12),RANK(H12,$H$5:$H$36,0),"")</f>
        <v/>
      </c>
      <c r="AC12" s="5">
        <f>IF(ISNUMBER(I12),RANK(I12,$I$5:$I$36,0),"")</f>
        <v/>
      </c>
      <c r="AD12" s="5">
        <f>IF(ISNUMBER(J12),RANK(J12,$J$5:$J$36,0),"")</f>
        <v/>
      </c>
      <c r="AE12" s="5">
        <f>IF(COUNT(W12:AD12)=0,"",AVERAGE(W12:AD12))</f>
        <v/>
      </c>
      <c r="AF12" s="5">
        <f>IF(ISNUMBER(Q12),RANK(Q12,$Q$5:$Q$36,1),"")</f>
        <v/>
      </c>
      <c r="AG12" s="5" t="n">
        <v>790</v>
      </c>
      <c r="AH12" s="5" t="n">
        <v>86000</v>
      </c>
      <c r="AI12" s="5" t="n">
        <v>305</v>
      </c>
    </row>
    <row r="13">
      <c r="A13" s="4">
        <f>IF(ISNUMBER(V13),RANK(V13,$V$5:$V$36,1),"—")</f>
        <v/>
      </c>
      <c r="B13" s="5" t="inlineStr">
        <is>
          <t>GPT 6 Luna</t>
        </is>
      </c>
      <c r="C13" s="6" t="n">
        <v>66.59999999999999</v>
      </c>
      <c r="D13" s="6" t="n">
        <v>73.03</v>
      </c>
      <c r="E13" s="6" t="n">
        <v>54.6</v>
      </c>
      <c r="F13" s="6" t="n">
        <v>83.3</v>
      </c>
      <c r="G13" s="6" t="n">
        <v>90.5</v>
      </c>
      <c r="H13" s="5" t="inlineStr">
        <is>
          <t>—</t>
        </is>
      </c>
      <c r="I13" s="6" t="n">
        <v>16.36</v>
      </c>
      <c r="J13" s="5" t="inlineStr">
        <is>
          <t>—</t>
        </is>
      </c>
      <c r="K13" s="6" t="n">
        <v>41.1</v>
      </c>
      <c r="L13" s="6" t="n">
        <v>51.22</v>
      </c>
      <c r="M13" s="5" t="inlineStr">
        <is>
          <t>—</t>
        </is>
      </c>
      <c r="N13" s="5" t="inlineStr">
        <is>
          <t>—</t>
        </is>
      </c>
      <c r="O13" s="5" t="inlineStr">
        <is>
          <t>—</t>
        </is>
      </c>
      <c r="P13" s="5" t="inlineStr">
        <is>
          <t>—</t>
        </is>
      </c>
      <c r="Q13" s="7">
        <f>ROUND((AG13*S13+AI13*T13+AH13*U13)/1000000,6)</f>
        <v/>
      </c>
      <c r="R13" s="5">
        <f>COUNT(C13:J13)</f>
        <v/>
      </c>
      <c r="S13" s="8" t="n">
        <v>0.1</v>
      </c>
      <c r="T13" s="8" t="n">
        <v>0.5</v>
      </c>
      <c r="U13" s="9" t="n">
        <v>0.01</v>
      </c>
      <c r="V13" s="10">
        <f>IF(ISNUMBER(AE13),ROUND((1-$B$38)*AE13/COUNT($AE$5:$AE$36)+$B$38*AF13/COUNT($AF$5:$AF$36),4),"")</f>
        <v/>
      </c>
      <c r="W13" s="5">
        <f>IF(ISNUMBER(C13),RANK(C13,$C$5:$C$36,0),"")</f>
        <v/>
      </c>
      <c r="X13" s="5">
        <f>IF(ISNUMBER(D13),RANK(D13,$D$5:$D$36,0),"")</f>
        <v/>
      </c>
      <c r="Y13" s="5">
        <f>IF(ISNUMBER(E13),RANK(E13,$E$5:$E$36,0),"")</f>
        <v/>
      </c>
      <c r="Z13" s="5">
        <f>IF(ISNUMBER(F13),RANK(F13,$F$5:$F$36,0),"")</f>
        <v/>
      </c>
      <c r="AA13" s="5">
        <f>IF(ISNUMBER(G13),RANK(G13,$G$5:$G$36,0),"")</f>
        <v/>
      </c>
      <c r="AB13" s="5">
        <f>IF(ISNUMBER(H13),RANK(H13,$H$5:$H$36,0),"")</f>
        <v/>
      </c>
      <c r="AC13" s="5">
        <f>IF(ISNUMBER(I13),RANK(I13,$I$5:$I$36,0),"")</f>
        <v/>
      </c>
      <c r="AD13" s="5">
        <f>IF(ISNUMBER(J13),RANK(J13,$J$5:$J$36,0),"")</f>
        <v/>
      </c>
      <c r="AE13" s="5">
        <f>IF(COUNT(W13:AD13)=0,"",AVERAGE(W13:AD13))</f>
        <v/>
      </c>
      <c r="AF13" s="5">
        <f>IF(ISNUMBER(Q13),RANK(Q13,$Q$5:$Q$36,1),"")</f>
        <v/>
      </c>
      <c r="AG13" s="5" t="n">
        <v>1000</v>
      </c>
      <c r="AH13" s="5" t="n">
        <v>50000</v>
      </c>
      <c r="AI13" s="5" t="n">
        <v>220</v>
      </c>
    </row>
    <row r="14">
      <c r="A14" s="4">
        <f>IF(ISNUMBER(V14),RANK(V14,$V$5:$V$36,1),"—")</f>
        <v/>
      </c>
      <c r="B14" s="5" t="inlineStr">
        <is>
          <t>DeepSeek V4 Flash</t>
        </is>
      </c>
      <c r="C14" s="6" t="n">
        <v>53</v>
      </c>
      <c r="D14" s="6" t="n">
        <v>67</v>
      </c>
      <c r="E14" s="6" t="n">
        <v>50.3</v>
      </c>
      <c r="F14" s="6" t="n">
        <v>79.7</v>
      </c>
      <c r="G14" s="6" t="n">
        <v>90.8</v>
      </c>
      <c r="H14" s="5" t="inlineStr">
        <is>
          <t>—</t>
        </is>
      </c>
      <c r="I14" s="6" t="n">
        <v>18.69</v>
      </c>
      <c r="J14" s="6" t="n">
        <v>86.20999999999999</v>
      </c>
      <c r="K14" s="6" t="n">
        <v>38.7</v>
      </c>
      <c r="L14" s="6" t="n">
        <v>47.96</v>
      </c>
      <c r="M14" s="6" t="n">
        <v>58.6</v>
      </c>
      <c r="N14" s="12" t="n">
        <v>4</v>
      </c>
      <c r="O14" s="12" t="n">
        <v>153</v>
      </c>
      <c r="P14" s="12" t="n">
        <v>108</v>
      </c>
      <c r="Q14" s="7">
        <f>ROUND((AG14*S14+AI14*T14+AH14*U14)/1000000,6)</f>
        <v/>
      </c>
      <c r="R14" s="5">
        <f>COUNT(C14:J14)</f>
        <v/>
      </c>
      <c r="S14" s="8" t="n">
        <v>0.15</v>
      </c>
      <c r="T14" s="8" t="n">
        <v>0.6</v>
      </c>
      <c r="U14" s="9" t="n">
        <v>0.003</v>
      </c>
      <c r="V14" s="10">
        <f>IF(ISNUMBER(AE14),ROUND((1-$B$38)*AE14/COUNT($AE$5:$AE$36)+$B$38*AF14/COUNT($AF$5:$AF$36),4),"")</f>
        <v/>
      </c>
      <c r="W14" s="5">
        <f>IF(ISNUMBER(C14),RANK(C14,$C$5:$C$36,0),"")</f>
        <v/>
      </c>
      <c r="X14" s="5">
        <f>IF(ISNUMBER(D14),RANK(D14,$D$5:$D$36,0),"")</f>
        <v/>
      </c>
      <c r="Y14" s="5">
        <f>IF(ISNUMBER(E14),RANK(E14,$E$5:$E$36,0),"")</f>
        <v/>
      </c>
      <c r="Z14" s="5">
        <f>IF(ISNUMBER(F14),RANK(F14,$F$5:$F$36,0),"")</f>
        <v/>
      </c>
      <c r="AA14" s="5">
        <f>IF(ISNUMBER(G14),RANK(G14,$G$5:$G$36,0),"")</f>
        <v/>
      </c>
      <c r="AB14" s="5">
        <f>IF(ISNUMBER(H14),RANK(H14,$H$5:$H$36,0),"")</f>
        <v/>
      </c>
      <c r="AC14" s="5">
        <f>IF(ISNUMBER(I14),RANK(I14,$I$5:$I$36,0),"")</f>
        <v/>
      </c>
      <c r="AD14" s="5">
        <f>IF(ISNUMBER(J14),RANK(J14,$J$5:$J$36,0),"")</f>
        <v/>
      </c>
      <c r="AE14" s="5">
        <f>IF(COUNT(W14:AD14)=0,"",AVERAGE(W14:AD14))</f>
        <v/>
      </c>
      <c r="AF14" s="5">
        <f>IF(ISNUMBER(Q14),RANK(Q14,$Q$5:$Q$36,1),"")</f>
        <v/>
      </c>
      <c r="AG14" s="5" t="n">
        <v>410</v>
      </c>
      <c r="AH14" s="5" t="n">
        <v>71300</v>
      </c>
      <c r="AI14" s="5" t="n">
        <v>310</v>
      </c>
    </row>
    <row r="15">
      <c r="A15" s="4">
        <f>IF(ISNUMBER(V15),RANK(V15,$V$5:$V$36,1),"—")</f>
        <v/>
      </c>
      <c r="B15" s="5" t="inlineStr">
        <is>
          <t>GPT 5.6 Luna</t>
        </is>
      </c>
      <c r="C15" s="6" t="n">
        <v>67</v>
      </c>
      <c r="D15" s="6" t="n">
        <v>79.03</v>
      </c>
      <c r="E15" s="6" t="n">
        <v>53.6</v>
      </c>
      <c r="F15" s="6" t="n">
        <v>83.7</v>
      </c>
      <c r="G15" s="6" t="n">
        <v>91.09999999999999</v>
      </c>
      <c r="H15" s="6" t="n">
        <v>62.7</v>
      </c>
      <c r="I15" s="6" t="n">
        <v>17.27</v>
      </c>
      <c r="J15" s="6" t="n">
        <v>86.04000000000001</v>
      </c>
      <c r="K15" s="6" t="n">
        <v>43.2</v>
      </c>
      <c r="L15" s="6" t="n">
        <v>51.69</v>
      </c>
      <c r="M15" s="6" t="n">
        <v>78.59999999999999</v>
      </c>
      <c r="N15" s="12" t="n">
        <v>4</v>
      </c>
      <c r="O15" s="12" t="n">
        <v>102</v>
      </c>
      <c r="P15" s="12" t="n">
        <v>73</v>
      </c>
      <c r="Q15" s="7">
        <f>ROUND((AG15*S15+AI15*T15+AH15*U15)/1000000,6)</f>
        <v/>
      </c>
      <c r="R15" s="5">
        <f>COUNT(C15:J15)</f>
        <v/>
      </c>
      <c r="S15" s="8" t="n">
        <v>0.2</v>
      </c>
      <c r="T15" s="8" t="n">
        <v>1.2</v>
      </c>
      <c r="U15" s="9" t="n">
        <v>0.02</v>
      </c>
      <c r="V15" s="10">
        <f>IF(ISNUMBER(AE15),ROUND((1-$B$38)*AE15/COUNT($AE$5:$AE$36)+$B$38*AF15/COUNT($AF$5:$AF$36),4),"")</f>
        <v/>
      </c>
      <c r="W15" s="5">
        <f>IF(ISNUMBER(C15),RANK(C15,$C$5:$C$36,0),"")</f>
        <v/>
      </c>
      <c r="X15" s="5">
        <f>IF(ISNUMBER(D15),RANK(D15,$D$5:$D$36,0),"")</f>
        <v/>
      </c>
      <c r="Y15" s="5">
        <f>IF(ISNUMBER(E15),RANK(E15,$E$5:$E$36,0),"")</f>
        <v/>
      </c>
      <c r="Z15" s="5">
        <f>IF(ISNUMBER(F15),RANK(F15,$F$5:$F$36,0),"")</f>
        <v/>
      </c>
      <c r="AA15" s="5">
        <f>IF(ISNUMBER(G15),RANK(G15,$G$5:$G$36,0),"")</f>
        <v/>
      </c>
      <c r="AB15" s="5">
        <f>IF(ISNUMBER(H15),RANK(H15,$H$5:$H$36,0),"")</f>
        <v/>
      </c>
      <c r="AC15" s="5">
        <f>IF(ISNUMBER(I15),RANK(I15,$I$5:$I$36,0),"")</f>
        <v/>
      </c>
      <c r="AD15" s="5">
        <f>IF(ISNUMBER(J15),RANK(J15,$J$5:$J$36,0),"")</f>
        <v/>
      </c>
      <c r="AE15" s="5">
        <f>IF(COUNT(W15:AD15)=0,"",AVERAGE(W15:AD15))</f>
        <v/>
      </c>
      <c r="AF15" s="5">
        <f>IF(ISNUMBER(Q15),RANK(Q15,$Q$5:$Q$36,1),"")</f>
        <v/>
      </c>
      <c r="AG15" s="5" t="n">
        <v>1000</v>
      </c>
      <c r="AH15" s="5" t="n">
        <v>50000</v>
      </c>
      <c r="AI15" s="5" t="n">
        <v>220</v>
      </c>
    </row>
    <row r="16">
      <c r="A16" s="4">
        <f>IF(ISNUMBER(V16),RANK(V16,$V$5:$V$36,1),"—")</f>
        <v/>
      </c>
      <c r="B16" s="5" t="inlineStr">
        <is>
          <t>Qwen3.8 Flash</t>
        </is>
      </c>
      <c r="C16" s="6" t="n">
        <v>58.7</v>
      </c>
      <c r="D16" s="11" t="n">
        <v>86.09999999999999</v>
      </c>
      <c r="E16" s="6" t="n">
        <v>50.6</v>
      </c>
      <c r="F16" s="6" t="n">
        <v>79.7</v>
      </c>
      <c r="G16" s="6" t="n">
        <v>92.3</v>
      </c>
      <c r="H16" s="6" t="n">
        <v>62.5</v>
      </c>
      <c r="I16" s="6" t="n">
        <v>25</v>
      </c>
      <c r="J16" s="5" t="inlineStr">
        <is>
          <t>—</t>
        </is>
      </c>
      <c r="K16" s="6" t="n">
        <v>73</v>
      </c>
      <c r="L16" s="5" t="inlineStr">
        <is>
          <t>—</t>
        </is>
      </c>
      <c r="M16" s="5" t="inlineStr">
        <is>
          <t>—</t>
        </is>
      </c>
      <c r="N16" s="5" t="inlineStr">
        <is>
          <t>—</t>
        </is>
      </c>
      <c r="O16" s="5" t="inlineStr">
        <is>
          <t>—</t>
        </is>
      </c>
      <c r="P16" s="5" t="inlineStr">
        <is>
          <t>—</t>
        </is>
      </c>
      <c r="Q16" s="7">
        <f>ROUND((AG16*S16+AI16*T16+AH16*U16)/1000000,6)</f>
        <v/>
      </c>
      <c r="R16" s="5">
        <f>COUNT(C16:J16)</f>
        <v/>
      </c>
      <c r="S16" s="8" t="n">
        <v>0.15</v>
      </c>
      <c r="T16" s="8" t="n">
        <v>0.47</v>
      </c>
      <c r="U16" s="9" t="n">
        <v>0.016</v>
      </c>
      <c r="V16" s="10">
        <f>IF(ISNUMBER(AE16),ROUND((1-$B$38)*AE16/COUNT($AE$5:$AE$36)+$B$38*AF16/COUNT($AF$5:$AF$36),4),"")</f>
        <v/>
      </c>
      <c r="W16" s="5">
        <f>IF(ISNUMBER(C16),RANK(C16,$C$5:$C$36,0),"")</f>
        <v/>
      </c>
      <c r="X16" s="5">
        <f>IF(ISNUMBER(D16),RANK(D16,$D$5:$D$36,0),"")</f>
        <v/>
      </c>
      <c r="Y16" s="5">
        <f>IF(ISNUMBER(E16),RANK(E16,$E$5:$E$36,0),"")</f>
        <v/>
      </c>
      <c r="Z16" s="5">
        <f>IF(ISNUMBER(F16),RANK(F16,$F$5:$F$36,0),"")</f>
        <v/>
      </c>
      <c r="AA16" s="5">
        <f>IF(ISNUMBER(G16),RANK(G16,$G$5:$G$36,0),"")</f>
        <v/>
      </c>
      <c r="AB16" s="5">
        <f>IF(ISNUMBER(H16),RANK(H16,$H$5:$H$36,0),"")</f>
        <v/>
      </c>
      <c r="AC16" s="5">
        <f>IF(ISNUMBER(I16),RANK(I16,$I$5:$I$36,0),"")</f>
        <v/>
      </c>
      <c r="AD16" s="5">
        <f>IF(ISNUMBER(J16),RANK(J16,$J$5:$J$36,0),"")</f>
        <v/>
      </c>
      <c r="AE16" s="5">
        <f>IF(COUNT(W16:AD16)=0,"",AVERAGE(W16:AD16))</f>
        <v/>
      </c>
      <c r="AF16" s="5">
        <f>IF(ISNUMBER(Q16),RANK(Q16,$Q$5:$Q$36,1),"")</f>
        <v/>
      </c>
      <c r="AG16" s="5" t="n">
        <v>600</v>
      </c>
      <c r="AH16" s="5" t="n">
        <v>58000</v>
      </c>
      <c r="AI16" s="5" t="n">
        <v>200</v>
      </c>
    </row>
    <row r="17">
      <c r="A17" s="4">
        <f>IF(ISNUMBER(V17),RANK(V17,$V$5:$V$36,1),"—")</f>
        <v/>
      </c>
      <c r="B17" s="5" t="inlineStr">
        <is>
          <t>MiMo-V2.5</t>
        </is>
      </c>
      <c r="C17" s="5" t="inlineStr">
        <is>
          <t>—</t>
        </is>
      </c>
      <c r="D17" s="6" t="n">
        <v>60.67</v>
      </c>
      <c r="E17" s="6" t="n">
        <v>44</v>
      </c>
      <c r="F17" s="6" t="n">
        <v>73</v>
      </c>
      <c r="G17" s="6" t="n">
        <v>81.59999999999999</v>
      </c>
      <c r="H17" s="6" t="n">
        <v>56.1</v>
      </c>
      <c r="I17" s="5" t="inlineStr">
        <is>
          <t>—</t>
        </is>
      </c>
      <c r="J17" s="6" t="n">
        <v>82.93000000000001</v>
      </c>
      <c r="K17" s="5" t="inlineStr">
        <is>
          <t>—</t>
        </is>
      </c>
      <c r="L17" s="6" t="n">
        <v>49.89</v>
      </c>
      <c r="M17" s="5" t="inlineStr">
        <is>
          <t>—</t>
        </is>
      </c>
      <c r="N17" s="5" t="inlineStr">
        <is>
          <t>—</t>
        </is>
      </c>
      <c r="O17" s="5" t="inlineStr">
        <is>
          <t>—</t>
        </is>
      </c>
      <c r="P17" s="5" t="inlineStr">
        <is>
          <t>—</t>
        </is>
      </c>
      <c r="Q17" s="7">
        <f>ROUND((AG17*S17+AI17*T17+AH17*U17)/1000000,6)</f>
        <v/>
      </c>
      <c r="R17" s="5">
        <f>COUNT(C17:J17)</f>
        <v/>
      </c>
      <c r="S17" s="8" t="n">
        <v>0.14</v>
      </c>
      <c r="T17" s="8" t="n">
        <v>0.28</v>
      </c>
      <c r="U17" s="9" t="n">
        <v>0.0028</v>
      </c>
      <c r="V17" s="10">
        <f>IF(ISNUMBER(AE17),ROUND((1-$B$38)*AE17/COUNT($AE$5:$AE$36)+$B$38*AF17/COUNT($AF$5:$AF$36),4),"")</f>
        <v/>
      </c>
      <c r="W17" s="5">
        <f>IF(ISNUMBER(C17),RANK(C17,$C$5:$C$36,0),"")</f>
        <v/>
      </c>
      <c r="X17" s="5">
        <f>IF(ISNUMBER(D17),RANK(D17,$D$5:$D$36,0),"")</f>
        <v/>
      </c>
      <c r="Y17" s="5">
        <f>IF(ISNUMBER(E17),RANK(E17,$E$5:$E$36,0),"")</f>
        <v/>
      </c>
      <c r="Z17" s="5">
        <f>IF(ISNUMBER(F17),RANK(F17,$F$5:$F$36,0),"")</f>
        <v/>
      </c>
      <c r="AA17" s="5">
        <f>IF(ISNUMBER(G17),RANK(G17,$G$5:$G$36,0),"")</f>
        <v/>
      </c>
      <c r="AB17" s="5">
        <f>IF(ISNUMBER(H17),RANK(H17,$H$5:$H$36,0),"")</f>
        <v/>
      </c>
      <c r="AC17" s="5">
        <f>IF(ISNUMBER(I17),RANK(I17,$I$5:$I$36,0),"")</f>
        <v/>
      </c>
      <c r="AD17" s="5">
        <f>IF(ISNUMBER(J17),RANK(J17,$J$5:$J$36,0),"")</f>
        <v/>
      </c>
      <c r="AE17" s="5">
        <f>IF(COUNT(W17:AD17)=0,"",AVERAGE(W17:AD17))</f>
        <v/>
      </c>
      <c r="AF17" s="5">
        <f>IF(ISNUMBER(Q17),RANK(Q17,$Q$5:$Q$36,1),"")</f>
        <v/>
      </c>
      <c r="AG17" s="5" t="n">
        <v>830</v>
      </c>
      <c r="AH17" s="5" t="n">
        <v>71500</v>
      </c>
      <c r="AI17" s="5" t="n">
        <v>295</v>
      </c>
    </row>
    <row r="18">
      <c r="A18" s="4">
        <f>IF(ISNUMBER(V18),RANK(V18,$V$5:$V$36,1),"—")</f>
        <v/>
      </c>
      <c r="B18" s="5" t="inlineStr">
        <is>
          <t>GLM-5.3-Flash</t>
        </is>
      </c>
      <c r="C18" s="6" t="n">
        <v>63</v>
      </c>
      <c r="D18" s="6" t="n">
        <v>62.9</v>
      </c>
      <c r="E18" s="6" t="n">
        <v>51.6</v>
      </c>
      <c r="F18" s="6" t="n">
        <v>80</v>
      </c>
      <c r="G18" s="6" t="n">
        <v>91.2</v>
      </c>
      <c r="H18" s="5" t="inlineStr">
        <is>
          <t>—</t>
        </is>
      </c>
      <c r="I18" s="6" t="n">
        <v>32.8</v>
      </c>
      <c r="J18" s="6" t="n">
        <v>86.09999999999999</v>
      </c>
      <c r="K18" s="6" t="n">
        <v>71.5</v>
      </c>
      <c r="L18" s="5" t="inlineStr">
        <is>
          <t>—</t>
        </is>
      </c>
      <c r="M18" s="6" t="n">
        <v>93.90000000000001</v>
      </c>
      <c r="N18" s="12" t="n">
        <v>4</v>
      </c>
      <c r="O18" s="12" t="n">
        <v>123</v>
      </c>
      <c r="P18" s="12" t="n">
        <v>73</v>
      </c>
      <c r="Q18" s="7">
        <f>ROUND((AG18*S18+AI18*T18+AH18*U18)/1000000,6)</f>
        <v/>
      </c>
      <c r="R18" s="5">
        <f>COUNT(C18:J18)</f>
        <v/>
      </c>
      <c r="S18" s="8" t="n">
        <v>0.15</v>
      </c>
      <c r="T18" s="8" t="n">
        <v>0.5</v>
      </c>
      <c r="U18" s="9" t="n">
        <v>0.03</v>
      </c>
      <c r="V18" s="10">
        <f>IF(ISNUMBER(AE18),ROUND((1-$B$38)*AE18/COUNT($AE$5:$AE$36)+$B$38*AF18/COUNT($AF$5:$AF$36),4),"")</f>
        <v/>
      </c>
      <c r="W18" s="5">
        <f>IF(ISNUMBER(C18),RANK(C18,$C$5:$C$36,0),"")</f>
        <v/>
      </c>
      <c r="X18" s="5">
        <f>IF(ISNUMBER(D18),RANK(D18,$D$5:$D$36,0),"")</f>
        <v/>
      </c>
      <c r="Y18" s="5">
        <f>IF(ISNUMBER(E18),RANK(E18,$E$5:$E$36,0),"")</f>
        <v/>
      </c>
      <c r="Z18" s="5">
        <f>IF(ISNUMBER(F18),RANK(F18,$F$5:$F$36,0),"")</f>
        <v/>
      </c>
      <c r="AA18" s="5">
        <f>IF(ISNUMBER(G18),RANK(G18,$G$5:$G$36,0),"")</f>
        <v/>
      </c>
      <c r="AB18" s="5">
        <f>IF(ISNUMBER(H18),RANK(H18,$H$5:$H$36,0),"")</f>
        <v/>
      </c>
      <c r="AC18" s="5">
        <f>IF(ISNUMBER(I18),RANK(I18,$I$5:$I$36,0),"")</f>
        <v/>
      </c>
      <c r="AD18" s="5">
        <f>IF(ISNUMBER(J18),RANK(J18,$J$5:$J$36,0),"")</f>
        <v/>
      </c>
      <c r="AE18" s="5">
        <f>IF(COUNT(W18:AD18)=0,"",AVERAGE(W18:AD18))</f>
        <v/>
      </c>
      <c r="AF18" s="5">
        <f>IF(ISNUMBER(Q18),RANK(Q18,$Q$5:$Q$36,1),"")</f>
        <v/>
      </c>
      <c r="AG18" s="5" t="n">
        <v>1000</v>
      </c>
      <c r="AH18" s="5" t="n">
        <v>55000</v>
      </c>
      <c r="AI18" s="5" t="n">
        <v>200</v>
      </c>
    </row>
    <row r="19">
      <c r="A19" s="4">
        <f>IF(ISNUMBER(V19),RANK(V19,$V$5:$V$36,1),"—")</f>
        <v/>
      </c>
      <c r="B19" s="5" t="inlineStr">
        <is>
          <t>MiMo-V2.5-Pro</t>
        </is>
      </c>
      <c r="C19" s="6" t="n">
        <v>19</v>
      </c>
      <c r="D19" s="6" t="n">
        <v>57.3</v>
      </c>
      <c r="E19" s="6" t="n">
        <v>50.6</v>
      </c>
      <c r="F19" s="6" t="n">
        <v>79.7</v>
      </c>
      <c r="G19" s="6" t="n">
        <v>86.59999999999999</v>
      </c>
      <c r="H19" s="6" t="n">
        <v>57.2</v>
      </c>
      <c r="I19" s="6" t="n">
        <v>0.51</v>
      </c>
      <c r="J19" s="6" t="n">
        <v>84.59</v>
      </c>
      <c r="K19" s="5" t="inlineStr">
        <is>
          <t>—</t>
        </is>
      </c>
      <c r="L19" s="6" t="n">
        <v>33.84</v>
      </c>
      <c r="M19" s="5" t="inlineStr">
        <is>
          <t>—</t>
        </is>
      </c>
      <c r="N19" s="12" t="n">
        <v>2</v>
      </c>
      <c r="O19" s="5" t="inlineStr">
        <is>
          <t>—</t>
        </is>
      </c>
      <c r="P19" s="5" t="inlineStr">
        <is>
          <t>—</t>
        </is>
      </c>
      <c r="Q19" s="7">
        <f>ROUND((AG19*S19+AI19*T19+AH19*U19)/1000000,6)</f>
        <v/>
      </c>
      <c r="R19" s="5">
        <f>COUNT(C19:J19)</f>
        <v/>
      </c>
      <c r="S19" s="8" t="n">
        <v>0.435</v>
      </c>
      <c r="T19" s="8" t="n">
        <v>0.87</v>
      </c>
      <c r="U19" s="9" t="n">
        <v>0.003625</v>
      </c>
      <c r="V19" s="10">
        <f>IF(ISNUMBER(AE19),ROUND((1-$B$38)*AE19/COUNT($AE$5:$AE$36)+$B$38*AF19/COUNT($AF$5:$AF$36),4),"")</f>
        <v/>
      </c>
      <c r="W19" s="5">
        <f>IF(ISNUMBER(C19),RANK(C19,$C$5:$C$36,0),"")</f>
        <v/>
      </c>
      <c r="X19" s="5">
        <f>IF(ISNUMBER(D19),RANK(D19,$D$5:$D$36,0),"")</f>
        <v/>
      </c>
      <c r="Y19" s="5">
        <f>IF(ISNUMBER(E19),RANK(E19,$E$5:$E$36,0),"")</f>
        <v/>
      </c>
      <c r="Z19" s="5">
        <f>IF(ISNUMBER(F19),RANK(F19,$F$5:$F$36,0),"")</f>
        <v/>
      </c>
      <c r="AA19" s="5">
        <f>IF(ISNUMBER(G19),RANK(G19,$G$5:$G$36,0),"")</f>
        <v/>
      </c>
      <c r="AB19" s="5">
        <f>IF(ISNUMBER(H19),RANK(H19,$H$5:$H$36,0),"")</f>
        <v/>
      </c>
      <c r="AC19" s="5">
        <f>IF(ISNUMBER(I19),RANK(I19,$I$5:$I$36,0),"")</f>
        <v/>
      </c>
      <c r="AD19" s="5">
        <f>IF(ISNUMBER(J19),RANK(J19,$J$5:$J$36,0),"")</f>
        <v/>
      </c>
      <c r="AE19" s="5">
        <f>IF(COUNT(W19:AD19)=0,"",AVERAGE(W19:AD19))</f>
        <v/>
      </c>
      <c r="AF19" s="5">
        <f>IF(ISNUMBER(Q19),RANK(Q19,$Q$5:$Q$36,1),"")</f>
        <v/>
      </c>
      <c r="AG19" s="5" t="n">
        <v>790</v>
      </c>
      <c r="AH19" s="5" t="n">
        <v>86000</v>
      </c>
      <c r="AI19" s="5" t="n">
        <v>305</v>
      </c>
    </row>
    <row r="20">
      <c r="A20" s="4">
        <f>IF(ISNUMBER(V20),RANK(V20,$V$5:$V$36,1),"—")</f>
        <v/>
      </c>
      <c r="B20" s="5" t="inlineStr">
        <is>
          <t>Hy4 preview</t>
        </is>
      </c>
      <c r="C20" s="6" t="n">
        <v>64.3</v>
      </c>
      <c r="D20" s="6" t="n">
        <v>85.40000000000001</v>
      </c>
      <c r="E20" s="5" t="inlineStr">
        <is>
          <t>—</t>
        </is>
      </c>
      <c r="F20" s="5" t="inlineStr">
        <is>
          <t>—</t>
        </is>
      </c>
      <c r="G20" s="6" t="n">
        <v>92.3</v>
      </c>
      <c r="H20" s="6" t="n">
        <v>65.7</v>
      </c>
      <c r="I20" s="6" t="n">
        <v>8.08</v>
      </c>
      <c r="J20" s="5" t="inlineStr">
        <is>
          <t>—</t>
        </is>
      </c>
      <c r="K20" s="5" t="inlineStr">
        <is>
          <t>—</t>
        </is>
      </c>
      <c r="L20" s="6" t="n">
        <v>49.94</v>
      </c>
      <c r="M20" s="5" t="inlineStr">
        <is>
          <t>—</t>
        </is>
      </c>
      <c r="N20" s="5" t="inlineStr">
        <is>
          <t>—</t>
        </is>
      </c>
      <c r="O20" s="5" t="inlineStr">
        <is>
          <t>—</t>
        </is>
      </c>
      <c r="P20" s="5" t="inlineStr">
        <is>
          <t>—</t>
        </is>
      </c>
      <c r="Q20" s="7">
        <f>ROUND((AG20*S20+AI20*T20+AH20*U20)/1000000,6)</f>
        <v/>
      </c>
      <c r="R20" s="5">
        <f>COUNT(C20:J20)</f>
        <v/>
      </c>
      <c r="S20" s="8" t="n">
        <v>0.834</v>
      </c>
      <c r="T20" s="8" t="n">
        <v>2.501</v>
      </c>
      <c r="U20" s="9" t="n">
        <v>0.042</v>
      </c>
      <c r="V20" s="10">
        <f>IF(ISNUMBER(AE20),ROUND((1-$B$38)*AE20/COUNT($AE$5:$AE$36)+$B$38*AF20/COUNT($AF$5:$AF$36),4),"")</f>
        <v/>
      </c>
      <c r="W20" s="5">
        <f>IF(ISNUMBER(C20),RANK(C20,$C$5:$C$36,0),"")</f>
        <v/>
      </c>
      <c r="X20" s="5">
        <f>IF(ISNUMBER(D20),RANK(D20,$D$5:$D$36,0),"")</f>
        <v/>
      </c>
      <c r="Y20" s="5">
        <f>IF(ISNUMBER(E20),RANK(E20,$E$5:$E$36,0),"")</f>
        <v/>
      </c>
      <c r="Z20" s="5">
        <f>IF(ISNUMBER(F20),RANK(F20,$F$5:$F$36,0),"")</f>
        <v/>
      </c>
      <c r="AA20" s="5">
        <f>IF(ISNUMBER(G20),RANK(G20,$G$5:$G$36,0),"")</f>
        <v/>
      </c>
      <c r="AB20" s="5">
        <f>IF(ISNUMBER(H20),RANK(H20,$H$5:$H$36,0),"")</f>
        <v/>
      </c>
      <c r="AC20" s="5">
        <f>IF(ISNUMBER(I20),RANK(I20,$I$5:$I$36,0),"")</f>
        <v/>
      </c>
      <c r="AD20" s="5">
        <f>IF(ISNUMBER(J20),RANK(J20,$J$5:$J$36,0),"")</f>
        <v/>
      </c>
      <c r="AE20" s="5">
        <f>IF(COUNT(W20:AD20)=0,"",AVERAGE(W20:AD20))</f>
        <v/>
      </c>
      <c r="AF20" s="5">
        <f>IF(ISNUMBER(Q20),RANK(Q20,$Q$5:$Q$36,1),"")</f>
        <v/>
      </c>
      <c r="AG20" s="5" t="n">
        <v>830</v>
      </c>
      <c r="AH20" s="5" t="n">
        <v>71500</v>
      </c>
      <c r="AI20" s="5" t="n">
        <v>295</v>
      </c>
    </row>
    <row r="21">
      <c r="A21" s="4">
        <f>IF(ISNUMBER(V21),RANK(V21,$V$5:$V$36,1),"—")</f>
        <v/>
      </c>
      <c r="B21" s="5" t="inlineStr">
        <is>
          <t>GLM-5.3</t>
        </is>
      </c>
      <c r="C21" s="6" t="n">
        <v>69</v>
      </c>
      <c r="D21" s="6" t="n">
        <v>71.5</v>
      </c>
      <c r="E21" s="6" t="n">
        <v>59</v>
      </c>
      <c r="F21" s="6" t="n">
        <v>79.7</v>
      </c>
      <c r="G21" s="6" t="n">
        <v>91.7</v>
      </c>
      <c r="H21" s="6" t="n">
        <v>64.59999999999999</v>
      </c>
      <c r="I21" s="11" t="n">
        <v>41.9</v>
      </c>
      <c r="J21" s="5" t="inlineStr">
        <is>
          <t>—</t>
        </is>
      </c>
      <c r="K21" s="6" t="n">
        <v>74.8</v>
      </c>
      <c r="L21" s="6" t="n">
        <v>53.51</v>
      </c>
      <c r="M21" s="6" t="n">
        <v>68.8</v>
      </c>
      <c r="N21" s="12" t="n">
        <v>3</v>
      </c>
      <c r="O21" s="12" t="n">
        <v>124</v>
      </c>
      <c r="P21" s="12" t="n">
        <v>80</v>
      </c>
      <c r="Q21" s="7">
        <f>ROUND((AG21*S21+AI21*T21+AH21*U21)/1000000,6)</f>
        <v/>
      </c>
      <c r="R21" s="5">
        <f>COUNT(C21:J21)</f>
        <v/>
      </c>
      <c r="S21" s="8" t="n">
        <v>1.4</v>
      </c>
      <c r="T21" s="8" t="n">
        <v>4.4</v>
      </c>
      <c r="U21" s="9" t="n">
        <v>0.26</v>
      </c>
      <c r="V21" s="10">
        <f>IF(ISNUMBER(AE21),ROUND((1-$B$38)*AE21/COUNT($AE$5:$AE$36)+$B$38*AF21/COUNT($AF$5:$AF$36),4),"")</f>
        <v/>
      </c>
      <c r="W21" s="5">
        <f>IF(ISNUMBER(C21),RANK(C21,$C$5:$C$36,0),"")</f>
        <v/>
      </c>
      <c r="X21" s="5">
        <f>IF(ISNUMBER(D21),RANK(D21,$D$5:$D$36,0),"")</f>
        <v/>
      </c>
      <c r="Y21" s="5">
        <f>IF(ISNUMBER(E21),RANK(E21,$E$5:$E$36,0),"")</f>
        <v/>
      </c>
      <c r="Z21" s="5">
        <f>IF(ISNUMBER(F21),RANK(F21,$F$5:$F$36,0),"")</f>
        <v/>
      </c>
      <c r="AA21" s="5">
        <f>IF(ISNUMBER(G21),RANK(G21,$G$5:$G$36,0),"")</f>
        <v/>
      </c>
      <c r="AB21" s="5">
        <f>IF(ISNUMBER(H21),RANK(H21,$H$5:$H$36,0),"")</f>
        <v/>
      </c>
      <c r="AC21" s="5">
        <f>IF(ISNUMBER(I21),RANK(I21,$I$5:$I$36,0),"")</f>
        <v/>
      </c>
      <c r="AD21" s="5">
        <f>IF(ISNUMBER(J21),RANK(J21,$J$5:$J$36,0),"")</f>
        <v/>
      </c>
      <c r="AE21" s="5">
        <f>IF(COUNT(W21:AD21)=0,"",AVERAGE(W21:AD21))</f>
        <v/>
      </c>
      <c r="AF21" s="5">
        <f>IF(ISNUMBER(Q21),RANK(Q21,$Q$5:$Q$36,1),"")</f>
        <v/>
      </c>
      <c r="AG21" s="5" t="n">
        <v>700</v>
      </c>
      <c r="AH21" s="5" t="n">
        <v>52000</v>
      </c>
      <c r="AI21" s="5" t="n">
        <v>150</v>
      </c>
    </row>
    <row r="22">
      <c r="A22" s="4">
        <f>IF(ISNUMBER(V22),RANK(V22,$V$5:$V$36,1),"—")</f>
        <v/>
      </c>
      <c r="B22" s="5" t="inlineStr">
        <is>
          <t>DeepSeek V4 Pro</t>
        </is>
      </c>
      <c r="C22" s="6" t="n">
        <v>63</v>
      </c>
      <c r="D22" s="6" t="n">
        <v>54.7</v>
      </c>
      <c r="E22" s="6" t="n">
        <v>51</v>
      </c>
      <c r="F22" s="6" t="n">
        <v>80.3</v>
      </c>
      <c r="G22" s="6" t="n">
        <v>92.8</v>
      </c>
      <c r="H22" s="6" t="n">
        <v>55.4</v>
      </c>
      <c r="I22" s="6" t="n">
        <v>14.14</v>
      </c>
      <c r="J22" s="6" t="n">
        <v>86.97</v>
      </c>
      <c r="K22" s="6" t="n">
        <v>43.1</v>
      </c>
      <c r="L22" s="6" t="n">
        <v>47.63</v>
      </c>
      <c r="M22" s="6" t="n">
        <v>65.3</v>
      </c>
      <c r="N22" s="12" t="n">
        <v>6</v>
      </c>
      <c r="O22" s="12" t="n">
        <v>155</v>
      </c>
      <c r="P22" s="12" t="n">
        <v>106</v>
      </c>
      <c r="Q22" s="7">
        <f>ROUND((AG22*S22+AI22*T22+AH22*U22)/1000000,6)</f>
        <v/>
      </c>
      <c r="R22" s="5">
        <f>COUNT(C22:J22)</f>
        <v/>
      </c>
      <c r="S22" s="8" t="n">
        <v>0.66</v>
      </c>
      <c r="T22" s="8" t="n">
        <v>1.98</v>
      </c>
      <c r="U22" s="9" t="n">
        <v>0.022</v>
      </c>
      <c r="V22" s="10">
        <f>IF(ISNUMBER(AE22),ROUND((1-$B$38)*AE22/COUNT($AE$5:$AE$36)+$B$38*AF22/COUNT($AF$5:$AF$36),4),"")</f>
        <v/>
      </c>
      <c r="W22" s="5">
        <f>IF(ISNUMBER(C22),RANK(C22,$C$5:$C$36,0),"")</f>
        <v/>
      </c>
      <c r="X22" s="5">
        <f>IF(ISNUMBER(D22),RANK(D22,$D$5:$D$36,0),"")</f>
        <v/>
      </c>
      <c r="Y22" s="5">
        <f>IF(ISNUMBER(E22),RANK(E22,$E$5:$E$36,0),"")</f>
        <v/>
      </c>
      <c r="Z22" s="5">
        <f>IF(ISNUMBER(F22),RANK(F22,$F$5:$F$36,0),"")</f>
        <v/>
      </c>
      <c r="AA22" s="5">
        <f>IF(ISNUMBER(G22),RANK(G22,$G$5:$G$36,0),"")</f>
        <v/>
      </c>
      <c r="AB22" s="5">
        <f>IF(ISNUMBER(H22),RANK(H22,$H$5:$H$36,0),"")</f>
        <v/>
      </c>
      <c r="AC22" s="5">
        <f>IF(ISNUMBER(I22),RANK(I22,$I$5:$I$36,0),"")</f>
        <v/>
      </c>
      <c r="AD22" s="5">
        <f>IF(ISNUMBER(J22),RANK(J22,$J$5:$J$36,0),"")</f>
        <v/>
      </c>
      <c r="AE22" s="5">
        <f>IF(COUNT(W22:AD22)=0,"",AVERAGE(W22:AD22))</f>
        <v/>
      </c>
      <c r="AF22" s="5">
        <f>IF(ISNUMBER(Q22),RANK(Q22,$Q$5:$Q$36,1),"")</f>
        <v/>
      </c>
      <c r="AG22" s="5" t="n">
        <v>750</v>
      </c>
      <c r="AH22" s="5" t="n">
        <v>82000</v>
      </c>
      <c r="AI22" s="5" t="n">
        <v>290</v>
      </c>
    </row>
    <row r="23">
      <c r="A23" s="4">
        <f>IF(ISNUMBER(V23),RANK(V23,$V$5:$V$36,1),"—")</f>
        <v/>
      </c>
      <c r="B23" s="5" t="inlineStr">
        <is>
          <t>Grok 4.6</t>
        </is>
      </c>
      <c r="C23" s="6" t="n">
        <v>67</v>
      </c>
      <c r="D23" s="6" t="n">
        <v>78.28</v>
      </c>
      <c r="E23" s="6" t="n">
        <v>56.5</v>
      </c>
      <c r="F23" s="6" t="n">
        <v>80.3</v>
      </c>
      <c r="G23" s="11" t="n">
        <v>94.90000000000001</v>
      </c>
      <c r="H23" s="5" t="inlineStr">
        <is>
          <t>—</t>
        </is>
      </c>
      <c r="I23" s="6" t="n">
        <v>20.3</v>
      </c>
      <c r="J23" s="11" t="n">
        <v>89.40000000000001</v>
      </c>
      <c r="K23" s="6" t="n">
        <v>47</v>
      </c>
      <c r="L23" s="6" t="n">
        <v>52.09</v>
      </c>
      <c r="M23" s="5" t="inlineStr">
        <is>
          <t>—</t>
        </is>
      </c>
      <c r="N23" s="12" t="n">
        <v>2</v>
      </c>
      <c r="O23" s="12" t="n">
        <v>70</v>
      </c>
      <c r="P23" s="12" t="n">
        <v>50</v>
      </c>
      <c r="Q23" s="7">
        <f>ROUND((AG23*S23+AI23*T23+AH23*U23)/1000000,6)</f>
        <v/>
      </c>
      <c r="R23" s="5">
        <f>COUNT(C23:J23)</f>
        <v/>
      </c>
      <c r="S23" s="8" t="n">
        <v>2</v>
      </c>
      <c r="T23" s="8" t="n">
        <v>6</v>
      </c>
      <c r="U23" s="9" t="n">
        <v>0.5</v>
      </c>
      <c r="V23" s="10">
        <f>IF(ISNUMBER(AE23),ROUND((1-$B$38)*AE23/COUNT($AE$5:$AE$36)+$B$38*AF23/COUNT($AF$5:$AF$36),4),"")</f>
        <v/>
      </c>
      <c r="W23" s="5">
        <f>IF(ISNUMBER(C23),RANK(C23,$C$5:$C$36,0),"")</f>
        <v/>
      </c>
      <c r="X23" s="5">
        <f>IF(ISNUMBER(D23),RANK(D23,$D$5:$D$36,0),"")</f>
        <v/>
      </c>
      <c r="Y23" s="5">
        <f>IF(ISNUMBER(E23),RANK(E23,$E$5:$E$36,0),"")</f>
        <v/>
      </c>
      <c r="Z23" s="5">
        <f>IF(ISNUMBER(F23),RANK(F23,$F$5:$F$36,0),"")</f>
        <v/>
      </c>
      <c r="AA23" s="5">
        <f>IF(ISNUMBER(G23),RANK(G23,$G$5:$G$36,0),"")</f>
        <v/>
      </c>
      <c r="AB23" s="5">
        <f>IF(ISNUMBER(H23),RANK(H23,$H$5:$H$36,0),"")</f>
        <v/>
      </c>
      <c r="AC23" s="5">
        <f>IF(ISNUMBER(I23),RANK(I23,$I$5:$I$36,0),"")</f>
        <v/>
      </c>
      <c r="AD23" s="5">
        <f>IF(ISNUMBER(J23),RANK(J23,$J$5:$J$36,0),"")</f>
        <v/>
      </c>
      <c r="AE23" s="5">
        <f>IF(COUNT(W23:AD23)=0,"",AVERAGE(W23:AD23))</f>
        <v/>
      </c>
      <c r="AF23" s="5">
        <f>IF(ISNUMBER(Q23),RANK(Q23,$Q$5:$Q$36,1),"")</f>
        <v/>
      </c>
      <c r="AG23" s="5" t="n">
        <v>390</v>
      </c>
      <c r="AH23" s="5" t="n">
        <v>32500</v>
      </c>
      <c r="AI23" s="5" t="n">
        <v>120</v>
      </c>
    </row>
    <row r="24">
      <c r="A24" s="4">
        <f>IF(ISNUMBER(V24),RANK(V24,$V$5:$V$36,1),"—")</f>
        <v/>
      </c>
      <c r="B24" s="5" t="inlineStr">
        <is>
          <t>Kimi K3</t>
        </is>
      </c>
      <c r="C24" s="6" t="n">
        <v>69</v>
      </c>
      <c r="D24" s="6" t="n">
        <v>80.90000000000001</v>
      </c>
      <c r="E24" s="6" t="n">
        <v>59.5</v>
      </c>
      <c r="F24" s="11" t="n">
        <v>88.7</v>
      </c>
      <c r="G24" s="6" t="n">
        <v>93.5</v>
      </c>
      <c r="H24" s="6" t="n">
        <v>63.3</v>
      </c>
      <c r="I24" s="6" t="n">
        <v>12.6</v>
      </c>
      <c r="J24" s="6" t="n">
        <v>88</v>
      </c>
      <c r="K24" s="6" t="n">
        <v>76.2</v>
      </c>
      <c r="L24" s="6" t="n">
        <v>50.3</v>
      </c>
      <c r="M24" s="6" t="n">
        <v>65.59999999999999</v>
      </c>
      <c r="N24" s="12" t="n">
        <v>5</v>
      </c>
      <c r="O24" s="12" t="n">
        <v>98</v>
      </c>
      <c r="P24" s="12" t="n">
        <v>81</v>
      </c>
      <c r="Q24" s="7">
        <f>ROUND((AG24*S24+AI24*T24+AH24*U24)/1000000,6)</f>
        <v/>
      </c>
      <c r="R24" s="5">
        <f>COUNT(C24:J24)</f>
        <v/>
      </c>
      <c r="S24" s="8" t="n">
        <v>3</v>
      </c>
      <c r="T24" s="8" t="n">
        <v>15</v>
      </c>
      <c r="U24" s="9" t="n">
        <v>0.3</v>
      </c>
      <c r="V24" s="10">
        <f>IF(ISNUMBER(AE24),ROUND((1-$B$38)*AE24/COUNT($AE$5:$AE$36)+$B$38*AF24/COUNT($AF$5:$AF$36),4),"")</f>
        <v/>
      </c>
      <c r="W24" s="5">
        <f>IF(ISNUMBER(C24),RANK(C24,$C$5:$C$36,0),"")</f>
        <v/>
      </c>
      <c r="X24" s="5">
        <f>IF(ISNUMBER(D24),RANK(D24,$D$5:$D$36,0),"")</f>
        <v/>
      </c>
      <c r="Y24" s="5">
        <f>IF(ISNUMBER(E24),RANK(E24,$E$5:$E$36,0),"")</f>
        <v/>
      </c>
      <c r="Z24" s="5">
        <f>IF(ISNUMBER(F24),RANK(F24,$F$5:$F$36,0),"")</f>
        <v/>
      </c>
      <c r="AA24" s="5">
        <f>IF(ISNUMBER(G24),RANK(G24,$G$5:$G$36,0),"")</f>
        <v/>
      </c>
      <c r="AB24" s="5">
        <f>IF(ISNUMBER(H24),RANK(H24,$H$5:$H$36,0),"")</f>
        <v/>
      </c>
      <c r="AC24" s="5">
        <f>IF(ISNUMBER(I24),RANK(I24,$I$5:$I$36,0),"")</f>
        <v/>
      </c>
      <c r="AD24" s="5">
        <f>IF(ISNUMBER(J24),RANK(J24,$J$5:$J$36,0),"")</f>
        <v/>
      </c>
      <c r="AE24" s="5">
        <f>IF(COUNT(W24:AD24)=0,"",AVERAGE(W24:AD24))</f>
        <v/>
      </c>
      <c r="AF24" s="5">
        <f>IF(ISNUMBER(Q24),RANK(Q24,$Q$5:$Q$36,1),"")</f>
        <v/>
      </c>
      <c r="AG24" s="5" t="n">
        <v>1050</v>
      </c>
      <c r="AH24" s="5" t="n">
        <v>76500</v>
      </c>
      <c r="AI24" s="5" t="n">
        <v>300</v>
      </c>
    </row>
    <row r="25">
      <c r="A25" s="4">
        <f>IF(ISNUMBER(V25),RANK(V25,$V$5:$V$36,1),"—")</f>
        <v/>
      </c>
      <c r="B25" s="5" t="inlineStr">
        <is>
          <t>Grok 4.7</t>
        </is>
      </c>
      <c r="C25" s="6" t="n">
        <v>71</v>
      </c>
      <c r="D25" s="6" t="n">
        <v>73.41</v>
      </c>
      <c r="E25" s="6" t="n">
        <v>57.4</v>
      </c>
      <c r="F25" s="6" t="n">
        <v>76.7</v>
      </c>
      <c r="G25" s="6" t="n">
        <v>92.7</v>
      </c>
      <c r="H25" s="5" t="inlineStr">
        <is>
          <t>—</t>
        </is>
      </c>
      <c r="I25" s="6" t="n">
        <v>37.58</v>
      </c>
      <c r="J25" s="5" t="inlineStr">
        <is>
          <t>—</t>
        </is>
      </c>
      <c r="K25" s="6" t="n">
        <v>56.3</v>
      </c>
      <c r="L25" s="6" t="n">
        <v>54.95</v>
      </c>
      <c r="M25" s="5" t="inlineStr">
        <is>
          <t>—</t>
        </is>
      </c>
      <c r="N25" s="5" t="inlineStr">
        <is>
          <t>—</t>
        </is>
      </c>
      <c r="O25" s="5" t="inlineStr">
        <is>
          <t>—</t>
        </is>
      </c>
      <c r="P25" s="5" t="inlineStr">
        <is>
          <t>—</t>
        </is>
      </c>
      <c r="Q25" s="7">
        <f>ROUND((AG25*S25+AI25*T25+AH25*U25)/1000000,6)</f>
        <v/>
      </c>
      <c r="R25" s="5">
        <f>COUNT(C25:J25)</f>
        <v/>
      </c>
      <c r="S25" s="8" t="n">
        <v>2</v>
      </c>
      <c r="T25" s="8" t="n">
        <v>6</v>
      </c>
      <c r="U25" s="9" t="n">
        <v>0.5</v>
      </c>
      <c r="V25" s="10">
        <f>IF(ISNUMBER(AE25),ROUND((1-$B$38)*AE25/COUNT($AE$5:$AE$36)+$B$38*AF25/COUNT($AF$5:$AF$36),4),"")</f>
        <v/>
      </c>
      <c r="W25" s="5">
        <f>IF(ISNUMBER(C25),RANK(C25,$C$5:$C$36,0),"")</f>
        <v/>
      </c>
      <c r="X25" s="5">
        <f>IF(ISNUMBER(D25),RANK(D25,$D$5:$D$36,0),"")</f>
        <v/>
      </c>
      <c r="Y25" s="5">
        <f>IF(ISNUMBER(E25),RANK(E25,$E$5:$E$36,0),"")</f>
        <v/>
      </c>
      <c r="Z25" s="5">
        <f>IF(ISNUMBER(F25),RANK(F25,$F$5:$F$36,0),"")</f>
        <v/>
      </c>
      <c r="AA25" s="5">
        <f>IF(ISNUMBER(G25),RANK(G25,$G$5:$G$36,0),"")</f>
        <v/>
      </c>
      <c r="AB25" s="5">
        <f>IF(ISNUMBER(H25),RANK(H25,$H$5:$H$36,0),"")</f>
        <v/>
      </c>
      <c r="AC25" s="5">
        <f>IF(ISNUMBER(I25),RANK(I25,$I$5:$I$36,0),"")</f>
        <v/>
      </c>
      <c r="AD25" s="5">
        <f>IF(ISNUMBER(J25),RANK(J25,$J$5:$J$36,0),"")</f>
        <v/>
      </c>
      <c r="AE25" s="5">
        <f>IF(COUNT(W25:AD25)=0,"",AVERAGE(W25:AD25))</f>
        <v/>
      </c>
      <c r="AF25" s="5">
        <f>IF(ISNUMBER(Q25),RANK(Q25,$Q$5:$Q$36,1),"")</f>
        <v/>
      </c>
      <c r="AG25" s="5" t="n">
        <v>390</v>
      </c>
      <c r="AH25" s="5" t="n">
        <v>32500</v>
      </c>
      <c r="AI25" s="5" t="n">
        <v>120</v>
      </c>
    </row>
    <row r="26">
      <c r="A26" s="4">
        <f>IF(ISNUMBER(V26),RANK(V26,$V$5:$V$36,1),"—")</f>
        <v/>
      </c>
      <c r="B26" s="5" t="inlineStr">
        <is>
          <t>LongCat-2.0</t>
        </is>
      </c>
      <c r="C26" s="5" t="inlineStr">
        <is>
          <t>—</t>
        </is>
      </c>
      <c r="D26" s="6" t="n">
        <v>50.19</v>
      </c>
      <c r="E26" s="6" t="n">
        <v>36.3</v>
      </c>
      <c r="F26" s="6" t="n">
        <v>65</v>
      </c>
      <c r="G26" s="6" t="n">
        <v>78</v>
      </c>
      <c r="H26" s="6" t="n">
        <v>59.5</v>
      </c>
      <c r="I26" s="5" t="inlineStr">
        <is>
          <t>—</t>
        </is>
      </c>
      <c r="J26" s="5" t="inlineStr">
        <is>
          <t>—</t>
        </is>
      </c>
      <c r="K26" s="5" t="inlineStr">
        <is>
          <t>—</t>
        </is>
      </c>
      <c r="L26" s="5" t="inlineStr">
        <is>
          <t>—</t>
        </is>
      </c>
      <c r="M26" s="6" t="n">
        <v>81.8</v>
      </c>
      <c r="N26" s="5" t="inlineStr">
        <is>
          <t>—</t>
        </is>
      </c>
      <c r="O26" s="5" t="inlineStr">
        <is>
          <t>—</t>
        </is>
      </c>
      <c r="P26" s="5" t="inlineStr">
        <is>
          <t>—</t>
        </is>
      </c>
      <c r="Q26" s="7">
        <f>ROUND((AG26*S26+AI26*T26+AH26*U26)/1000000,6)</f>
        <v/>
      </c>
      <c r="R26" s="5">
        <f>COUNT(C26:J26)</f>
        <v/>
      </c>
      <c r="S26" s="8" t="n">
        <v>0.3</v>
      </c>
      <c r="T26" s="8" t="n">
        <v>1.2</v>
      </c>
      <c r="U26" s="9" t="n">
        <v>0.006</v>
      </c>
      <c r="V26" s="10">
        <f>IF(ISNUMBER(AE26),ROUND((1-$B$38)*AE26/COUNT($AE$5:$AE$36)+$B$38*AF26/COUNT($AF$5:$AF$36),4),"")</f>
        <v/>
      </c>
      <c r="W26" s="5">
        <f>IF(ISNUMBER(C26),RANK(C26,$C$5:$C$36,0),"")</f>
        <v/>
      </c>
      <c r="X26" s="5">
        <f>IF(ISNUMBER(D26),RANK(D26,$D$5:$D$36,0),"")</f>
        <v/>
      </c>
      <c r="Y26" s="5">
        <f>IF(ISNUMBER(E26),RANK(E26,$E$5:$E$36,0),"")</f>
        <v/>
      </c>
      <c r="Z26" s="5">
        <f>IF(ISNUMBER(F26),RANK(F26,$F$5:$F$36,0),"")</f>
        <v/>
      </c>
      <c r="AA26" s="5">
        <f>IF(ISNUMBER(G26),RANK(G26,$G$5:$G$36,0),"")</f>
        <v/>
      </c>
      <c r="AB26" s="5">
        <f>IF(ISNUMBER(H26),RANK(H26,$H$5:$H$36,0),"")</f>
        <v/>
      </c>
      <c r="AC26" s="5">
        <f>IF(ISNUMBER(I26),RANK(I26,$I$5:$I$36,0),"")</f>
        <v/>
      </c>
      <c r="AD26" s="5">
        <f>IF(ISNUMBER(J26),RANK(J26,$J$5:$J$36,0),"")</f>
        <v/>
      </c>
      <c r="AE26" s="5">
        <f>IF(COUNT(W26:AD26)=0,"",AVERAGE(W26:AD26))</f>
        <v/>
      </c>
      <c r="AF26" s="5">
        <f>IF(ISNUMBER(Q26),RANK(Q26,$Q$5:$Q$36,1),"")</f>
        <v/>
      </c>
      <c r="AG26" s="5" t="n">
        <v>920</v>
      </c>
      <c r="AH26" s="5" t="n">
        <v>88900</v>
      </c>
      <c r="AI26" s="5" t="n">
        <v>200</v>
      </c>
    </row>
    <row r="27">
      <c r="A27" s="4">
        <f>IF(ISNUMBER(V27),RANK(V27,$V$5:$V$36,1),"—")</f>
        <v/>
      </c>
      <c r="B27" s="5" t="inlineStr">
        <is>
          <t>Qwen3.7 Plus</t>
        </is>
      </c>
      <c r="C27" s="6" t="n">
        <v>16.5</v>
      </c>
      <c r="D27" s="6" t="n">
        <v>52.81</v>
      </c>
      <c r="E27" s="6" t="n">
        <v>46.1</v>
      </c>
      <c r="F27" s="6" t="n">
        <v>73</v>
      </c>
      <c r="G27" s="6" t="n">
        <v>90</v>
      </c>
      <c r="H27" s="6" t="n">
        <v>57.6</v>
      </c>
      <c r="I27" s="5" t="inlineStr">
        <is>
          <t>—</t>
        </is>
      </c>
      <c r="J27" s="6" t="n">
        <v>88.5</v>
      </c>
      <c r="K27" s="6" t="n">
        <v>55.9</v>
      </c>
      <c r="L27" s="5" t="inlineStr">
        <is>
          <t>—</t>
        </is>
      </c>
      <c r="M27" s="6" t="n">
        <v>92.90000000000001</v>
      </c>
      <c r="N27" s="5" t="inlineStr">
        <is>
          <t>—</t>
        </is>
      </c>
      <c r="O27" s="5" t="inlineStr">
        <is>
          <t>—</t>
        </is>
      </c>
      <c r="P27" s="5" t="inlineStr">
        <is>
          <t>—</t>
        </is>
      </c>
      <c r="Q27" s="7">
        <f>ROUND((AG27*S27+AI27*T27+AH27*U27)/1000000,6)</f>
        <v/>
      </c>
      <c r="R27" s="5">
        <f>COUNT(C27:J27)</f>
        <v/>
      </c>
      <c r="S27" s="8" t="n">
        <v>0.4</v>
      </c>
      <c r="T27" s="8" t="n">
        <v>1.6</v>
      </c>
      <c r="U27" s="9" t="n">
        <v>0.04</v>
      </c>
      <c r="V27" s="10">
        <f>IF(ISNUMBER(AE27),ROUND((1-$B$38)*AE27/COUNT($AE$5:$AE$36)+$B$38*AF27/COUNT($AF$5:$AF$36),4),"")</f>
        <v/>
      </c>
      <c r="W27" s="5">
        <f>IF(ISNUMBER(C27),RANK(C27,$C$5:$C$36,0),"")</f>
        <v/>
      </c>
      <c r="X27" s="5">
        <f>IF(ISNUMBER(D27),RANK(D27,$D$5:$D$36,0),"")</f>
        <v/>
      </c>
      <c r="Y27" s="5">
        <f>IF(ISNUMBER(E27),RANK(E27,$E$5:$E$36,0),"")</f>
        <v/>
      </c>
      <c r="Z27" s="5">
        <f>IF(ISNUMBER(F27),RANK(F27,$F$5:$F$36,0),"")</f>
        <v/>
      </c>
      <c r="AA27" s="5">
        <f>IF(ISNUMBER(G27),RANK(G27,$G$5:$G$36,0),"")</f>
        <v/>
      </c>
      <c r="AB27" s="5">
        <f>IF(ISNUMBER(H27),RANK(H27,$H$5:$H$36,0),"")</f>
        <v/>
      </c>
      <c r="AC27" s="5">
        <f>IF(ISNUMBER(I27),RANK(I27,$I$5:$I$36,0),"")</f>
        <v/>
      </c>
      <c r="AD27" s="5">
        <f>IF(ISNUMBER(J27),RANK(J27,$J$5:$J$36,0),"")</f>
        <v/>
      </c>
      <c r="AE27" s="5">
        <f>IF(COUNT(W27:AD27)=0,"",AVERAGE(W27:AD27))</f>
        <v/>
      </c>
      <c r="AF27" s="5">
        <f>IF(ISNUMBER(Q27),RANK(Q27,$Q$5:$Q$36,1),"")</f>
        <v/>
      </c>
      <c r="AG27" s="5" t="n">
        <v>500</v>
      </c>
      <c r="AH27" s="5" t="n">
        <v>57000</v>
      </c>
      <c r="AI27" s="5" t="n">
        <v>190</v>
      </c>
    </row>
    <row r="28">
      <c r="A28" s="4">
        <f>IF(ISNUMBER(V28),RANK(V28,$V$5:$V$36,1),"—")</f>
        <v/>
      </c>
      <c r="B28" s="5" t="inlineStr">
        <is>
          <t>Kimi K2.6</t>
        </is>
      </c>
      <c r="C28" s="6" t="n">
        <v>23.89</v>
      </c>
      <c r="D28" s="6" t="n">
        <v>53.6</v>
      </c>
      <c r="E28" s="6" t="n">
        <v>51.5</v>
      </c>
      <c r="F28" s="6" t="n">
        <v>81</v>
      </c>
      <c r="G28" s="6" t="n">
        <v>91.09999999999999</v>
      </c>
      <c r="H28" s="6" t="n">
        <v>58.6</v>
      </c>
      <c r="I28" s="5" t="inlineStr">
        <is>
          <t>—</t>
        </is>
      </c>
      <c r="J28" s="6" t="n">
        <v>87.59999999999999</v>
      </c>
      <c r="K28" s="6" t="n">
        <v>61.8</v>
      </c>
      <c r="L28" s="6" t="n">
        <v>55.17</v>
      </c>
      <c r="M28" s="6" t="n">
        <v>96.40000000000001</v>
      </c>
      <c r="N28" s="5" t="inlineStr">
        <is>
          <t>—</t>
        </is>
      </c>
      <c r="O28" s="5" t="inlineStr">
        <is>
          <t>—</t>
        </is>
      </c>
      <c r="P28" s="5" t="inlineStr">
        <is>
          <t>—</t>
        </is>
      </c>
      <c r="Q28" s="7">
        <f>ROUND((AG28*S28+AI28*T28+AH28*U28)/1000000,6)</f>
        <v/>
      </c>
      <c r="R28" s="5">
        <f>COUNT(C28:J28)</f>
        <v/>
      </c>
      <c r="S28" s="8" t="n">
        <v>0.95</v>
      </c>
      <c r="T28" s="8" t="n">
        <v>4</v>
      </c>
      <c r="U28" s="9" t="n">
        <v>0.16</v>
      </c>
      <c r="V28" s="10">
        <f>IF(ISNUMBER(AE28),ROUND((1-$B$38)*AE28/COUNT($AE$5:$AE$36)+$B$38*AF28/COUNT($AF$5:$AF$36),4),"")</f>
        <v/>
      </c>
      <c r="W28" s="5">
        <f>IF(ISNUMBER(C28),RANK(C28,$C$5:$C$36,0),"")</f>
        <v/>
      </c>
      <c r="X28" s="5">
        <f>IF(ISNUMBER(D28),RANK(D28,$D$5:$D$36,0),"")</f>
        <v/>
      </c>
      <c r="Y28" s="5">
        <f>IF(ISNUMBER(E28),RANK(E28,$E$5:$E$36,0),"")</f>
        <v/>
      </c>
      <c r="Z28" s="5">
        <f>IF(ISNUMBER(F28),RANK(F28,$F$5:$F$36,0),"")</f>
        <v/>
      </c>
      <c r="AA28" s="5">
        <f>IF(ISNUMBER(G28),RANK(G28,$G$5:$G$36,0),"")</f>
        <v/>
      </c>
      <c r="AB28" s="5">
        <f>IF(ISNUMBER(H28),RANK(H28,$H$5:$H$36,0),"")</f>
        <v/>
      </c>
      <c r="AC28" s="5">
        <f>IF(ISNUMBER(I28),RANK(I28,$I$5:$I$36,0),"")</f>
        <v/>
      </c>
      <c r="AD28" s="5">
        <f>IF(ISNUMBER(J28),RANK(J28,$J$5:$J$36,0),"")</f>
        <v/>
      </c>
      <c r="AE28" s="5">
        <f>IF(COUNT(W28:AD28)=0,"",AVERAGE(W28:AD28))</f>
        <v/>
      </c>
      <c r="AF28" s="5">
        <f>IF(ISNUMBER(Q28),RANK(Q28,$Q$5:$Q$36,1),"")</f>
        <v/>
      </c>
      <c r="AG28" s="5" t="n">
        <v>870</v>
      </c>
      <c r="AH28" s="5" t="n">
        <v>55000</v>
      </c>
      <c r="AI28" s="5" t="n">
        <v>200</v>
      </c>
    </row>
    <row r="29">
      <c r="A29" s="4">
        <f>IF(ISNUMBER(V29),RANK(V29,$V$5:$V$36,1),"—")</f>
        <v/>
      </c>
      <c r="B29" s="5" t="inlineStr">
        <is>
          <t>MiniMax M3</t>
        </is>
      </c>
      <c r="C29" s="6" t="n">
        <v>13.3</v>
      </c>
      <c r="D29" s="6" t="n">
        <v>53.56</v>
      </c>
      <c r="E29" s="6" t="n">
        <v>47.1</v>
      </c>
      <c r="F29" s="6" t="n">
        <v>83</v>
      </c>
      <c r="G29" s="6" t="n">
        <v>92.90000000000001</v>
      </c>
      <c r="H29" s="6" t="n">
        <v>59</v>
      </c>
      <c r="I29" s="6" t="n">
        <v>1.01</v>
      </c>
      <c r="J29" s="6" t="n">
        <v>84.22</v>
      </c>
      <c r="K29" s="5" t="inlineStr">
        <is>
          <t>—</t>
        </is>
      </c>
      <c r="L29" s="6" t="n">
        <v>36.53</v>
      </c>
      <c r="M29" s="5" t="inlineStr">
        <is>
          <t>—</t>
        </is>
      </c>
      <c r="N29" s="5" t="inlineStr">
        <is>
          <t>—</t>
        </is>
      </c>
      <c r="O29" s="5" t="inlineStr">
        <is>
          <t>—</t>
        </is>
      </c>
      <c r="P29" s="5" t="inlineStr">
        <is>
          <t>—</t>
        </is>
      </c>
      <c r="Q29" s="7">
        <f>ROUND((AG29*S29+AI29*T29+AH29*U29)/1000000,6)</f>
        <v/>
      </c>
      <c r="R29" s="5">
        <f>COUNT(C29:J29)</f>
        <v/>
      </c>
      <c r="S29" s="8" t="n">
        <v>0.3</v>
      </c>
      <c r="T29" s="8" t="n">
        <v>1.2</v>
      </c>
      <c r="U29" s="9" t="n">
        <v>0.06</v>
      </c>
      <c r="V29" s="10">
        <f>IF(ISNUMBER(AE29),ROUND((1-$B$38)*AE29/COUNT($AE$5:$AE$36)+$B$38*AF29/COUNT($AF$5:$AF$36),4),"")</f>
        <v/>
      </c>
      <c r="W29" s="5">
        <f>IF(ISNUMBER(C29),RANK(C29,$C$5:$C$36,0),"")</f>
        <v/>
      </c>
      <c r="X29" s="5">
        <f>IF(ISNUMBER(D29),RANK(D29,$D$5:$D$36,0),"")</f>
        <v/>
      </c>
      <c r="Y29" s="5">
        <f>IF(ISNUMBER(E29),RANK(E29,$E$5:$E$36,0),"")</f>
        <v/>
      </c>
      <c r="Z29" s="5">
        <f>IF(ISNUMBER(F29),RANK(F29,$F$5:$F$36,0),"")</f>
        <v/>
      </c>
      <c r="AA29" s="5">
        <f>IF(ISNUMBER(G29),RANK(G29,$G$5:$G$36,0),"")</f>
        <v/>
      </c>
      <c r="AB29" s="5">
        <f>IF(ISNUMBER(H29),RANK(H29,$H$5:$H$36,0),"")</f>
        <v/>
      </c>
      <c r="AC29" s="5">
        <f>IF(ISNUMBER(I29),RANK(I29,$I$5:$I$36,0),"")</f>
        <v/>
      </c>
      <c r="AD29" s="5">
        <f>IF(ISNUMBER(J29),RANK(J29,$J$5:$J$36,0),"")</f>
        <v/>
      </c>
      <c r="AE29" s="5">
        <f>IF(COUNT(W29:AD29)=0,"",AVERAGE(W29:AD29))</f>
        <v/>
      </c>
      <c r="AF29" s="5">
        <f>IF(ISNUMBER(Q29),RANK(Q29,$Q$5:$Q$36,1),"")</f>
        <v/>
      </c>
      <c r="AG29" s="5" t="n">
        <v>510</v>
      </c>
      <c r="AH29" s="5" t="n">
        <v>56000</v>
      </c>
      <c r="AI29" s="5" t="n">
        <v>190</v>
      </c>
    </row>
    <row r="30">
      <c r="A30" s="4">
        <f>IF(ISNUMBER(V30),RANK(V30,$V$5:$V$36,1),"—")</f>
        <v/>
      </c>
      <c r="B30" s="5" t="inlineStr">
        <is>
          <t>Hy3</t>
        </is>
      </c>
      <c r="C30" s="6" t="n">
        <v>28</v>
      </c>
      <c r="D30" s="6" t="n">
        <v>71.7</v>
      </c>
      <c r="E30" s="6" t="n">
        <v>48.6</v>
      </c>
      <c r="F30" s="6" t="n">
        <v>79</v>
      </c>
      <c r="G30" s="6" t="n">
        <v>89.7</v>
      </c>
      <c r="H30" s="5" t="inlineStr">
        <is>
          <t>—</t>
        </is>
      </c>
      <c r="I30" s="5" t="inlineStr">
        <is>
          <t>—</t>
        </is>
      </c>
      <c r="J30" s="5" t="inlineStr">
        <is>
          <t>—</t>
        </is>
      </c>
      <c r="K30" s="5" t="inlineStr">
        <is>
          <t>—</t>
        </is>
      </c>
      <c r="L30" s="5" t="inlineStr">
        <is>
          <t>—</t>
        </is>
      </c>
      <c r="M30" s="5" t="inlineStr">
        <is>
          <t>—</t>
        </is>
      </c>
      <c r="N30" s="5" t="inlineStr">
        <is>
          <t>—</t>
        </is>
      </c>
      <c r="O30" s="5" t="inlineStr">
        <is>
          <t>—</t>
        </is>
      </c>
      <c r="P30" s="5" t="inlineStr">
        <is>
          <t>—</t>
        </is>
      </c>
      <c r="Q30" s="7">
        <f>ROUND((AG30*S30+AI30*T30+AH30*U30)/1000000,6)</f>
        <v/>
      </c>
      <c r="R30" s="5">
        <f>COUNT(C30:J30)</f>
        <v/>
      </c>
      <c r="S30" s="8" t="n">
        <v>0.14</v>
      </c>
      <c r="T30" s="8" t="n">
        <v>0.58</v>
      </c>
      <c r="U30" s="9" t="n">
        <v>0.035</v>
      </c>
      <c r="V30" s="10">
        <f>IF(ISNUMBER(AE30),ROUND((1-$B$38)*AE30/COUNT($AE$5:$AE$36)+$B$38*AF30/COUNT($AF$5:$AF$36),4),"")</f>
        <v/>
      </c>
      <c r="W30" s="5">
        <f>IF(ISNUMBER(C30),RANK(C30,$C$5:$C$36,0),"")</f>
        <v/>
      </c>
      <c r="X30" s="5">
        <f>IF(ISNUMBER(D30),RANK(D30,$D$5:$D$36,0),"")</f>
        <v/>
      </c>
      <c r="Y30" s="5">
        <f>IF(ISNUMBER(E30),RANK(E30,$E$5:$E$36,0),"")</f>
        <v/>
      </c>
      <c r="Z30" s="5">
        <f>IF(ISNUMBER(F30),RANK(F30,$F$5:$F$36,0),"")</f>
        <v/>
      </c>
      <c r="AA30" s="5">
        <f>IF(ISNUMBER(G30),RANK(G30,$G$5:$G$36,0),"")</f>
        <v/>
      </c>
      <c r="AB30" s="5">
        <f>IF(ISNUMBER(H30),RANK(H30,$H$5:$H$36,0),"")</f>
        <v/>
      </c>
      <c r="AC30" s="5">
        <f>IF(ISNUMBER(I30),RANK(I30,$I$5:$I$36,0),"")</f>
        <v/>
      </c>
      <c r="AD30" s="5">
        <f>IF(ISNUMBER(J30),RANK(J30,$J$5:$J$36,0),"")</f>
        <v/>
      </c>
      <c r="AE30" s="5">
        <f>IF(COUNT(W30:AD30)=0,"",AVERAGE(W30:AD30))</f>
        <v/>
      </c>
      <c r="AF30" s="5">
        <f>IF(ISNUMBER(Q30),RANK(Q30,$Q$5:$Q$36,1),"")</f>
        <v/>
      </c>
      <c r="AG30" s="5" t="n">
        <v>830</v>
      </c>
      <c r="AH30" s="5" t="n">
        <v>71500</v>
      </c>
      <c r="AI30" s="5" t="n">
        <v>295</v>
      </c>
    </row>
    <row r="31">
      <c r="A31" s="4">
        <f>IF(ISNUMBER(V31),RANK(V31,$V$5:$V$36,1),"—")</f>
        <v/>
      </c>
      <c r="B31" s="5" t="inlineStr">
        <is>
          <t>Qwen3.8 Max</t>
        </is>
      </c>
      <c r="C31" s="6" t="n">
        <v>57.5</v>
      </c>
      <c r="D31" s="6" t="n">
        <v>67.40000000000001</v>
      </c>
      <c r="E31" s="6" t="n">
        <v>52</v>
      </c>
      <c r="F31" s="6" t="n">
        <v>80</v>
      </c>
      <c r="G31" s="6" t="n">
        <v>92.59999999999999</v>
      </c>
      <c r="H31" s="11" t="n">
        <v>67.7</v>
      </c>
      <c r="I31" s="6" t="n">
        <v>34.34</v>
      </c>
      <c r="J31" s="6" t="n">
        <v>88.59999999999999</v>
      </c>
      <c r="K31" s="6" t="n">
        <v>43.3</v>
      </c>
      <c r="L31" s="6" t="n">
        <v>48.27</v>
      </c>
      <c r="M31" s="6" t="n">
        <v>75</v>
      </c>
      <c r="N31" s="12" t="n">
        <v>3</v>
      </c>
      <c r="O31" s="12" t="n">
        <v>111</v>
      </c>
      <c r="P31" s="12" t="n">
        <v>95</v>
      </c>
      <c r="Q31" s="7">
        <f>ROUND((AG31*S31+AI31*T31+AH31*U31)/1000000,6)</f>
        <v/>
      </c>
      <c r="R31" s="5">
        <f>COUNT(C31:J31)</f>
        <v/>
      </c>
      <c r="S31" s="8" t="n">
        <v>2</v>
      </c>
      <c r="T31" s="8" t="n">
        <v>6</v>
      </c>
      <c r="U31" s="9" t="n">
        <v>0.25</v>
      </c>
      <c r="V31" s="10">
        <f>IF(ISNUMBER(AE31),ROUND((1-$B$38)*AE31/COUNT($AE$5:$AE$36)+$B$38*AF31/COUNT($AF$5:$AF$36),4),"")</f>
        <v/>
      </c>
      <c r="W31" s="5">
        <f>IF(ISNUMBER(C31),RANK(C31,$C$5:$C$36,0),"")</f>
        <v/>
      </c>
      <c r="X31" s="5">
        <f>IF(ISNUMBER(D31),RANK(D31,$D$5:$D$36,0),"")</f>
        <v/>
      </c>
      <c r="Y31" s="5">
        <f>IF(ISNUMBER(E31),RANK(E31,$E$5:$E$36,0),"")</f>
        <v/>
      </c>
      <c r="Z31" s="5">
        <f>IF(ISNUMBER(F31),RANK(F31,$F$5:$F$36,0),"")</f>
        <v/>
      </c>
      <c r="AA31" s="5">
        <f>IF(ISNUMBER(G31),RANK(G31,$G$5:$G$36,0),"")</f>
        <v/>
      </c>
      <c r="AB31" s="5">
        <f>IF(ISNUMBER(H31),RANK(H31,$H$5:$H$36,0),"")</f>
        <v/>
      </c>
      <c r="AC31" s="5">
        <f>IF(ISNUMBER(I31),RANK(I31,$I$5:$I$36,0),"")</f>
        <v/>
      </c>
      <c r="AD31" s="5">
        <f>IF(ISNUMBER(J31),RANK(J31,$J$5:$J$36,0),"")</f>
        <v/>
      </c>
      <c r="AE31" s="5">
        <f>IF(COUNT(W31:AD31)=0,"",AVERAGE(W31:AD31))</f>
        <v/>
      </c>
      <c r="AF31" s="5">
        <f>IF(ISNUMBER(Q31),RANK(Q31,$Q$5:$Q$36,1),"")</f>
        <v/>
      </c>
      <c r="AG31" s="5" t="n">
        <v>420</v>
      </c>
      <c r="AH31" s="5" t="n">
        <v>66000</v>
      </c>
      <c r="AI31" s="5" t="n">
        <v>200</v>
      </c>
    </row>
    <row r="32">
      <c r="A32" s="4">
        <f>IF(ISNUMBER(V32),RANK(V32,$V$5:$V$36,1),"—")</f>
        <v/>
      </c>
      <c r="B32" s="5" t="inlineStr">
        <is>
          <t>MiniMax M2.7</t>
        </is>
      </c>
      <c r="C32" s="5" t="inlineStr">
        <is>
          <t>—</t>
        </is>
      </c>
      <c r="D32" s="6" t="n">
        <v>48.69</v>
      </c>
      <c r="E32" s="6" t="n">
        <v>50.1</v>
      </c>
      <c r="F32" s="6" t="n">
        <v>78.3</v>
      </c>
      <c r="G32" s="6" t="n">
        <v>87.40000000000001</v>
      </c>
      <c r="H32" s="6" t="n">
        <v>56.2</v>
      </c>
      <c r="I32" s="5" t="inlineStr">
        <is>
          <t>—</t>
        </is>
      </c>
      <c r="J32" s="6" t="n">
        <v>80.43000000000001</v>
      </c>
      <c r="K32" s="5" t="inlineStr">
        <is>
          <t>—</t>
        </is>
      </c>
      <c r="L32" s="6" t="n">
        <v>60.14</v>
      </c>
      <c r="M32" s="6" t="n">
        <v>94.2</v>
      </c>
      <c r="N32" s="5" t="inlineStr">
        <is>
          <t>—</t>
        </is>
      </c>
      <c r="O32" s="5" t="inlineStr">
        <is>
          <t>—</t>
        </is>
      </c>
      <c r="P32" s="5" t="inlineStr">
        <is>
          <t>—</t>
        </is>
      </c>
      <c r="Q32" s="7">
        <f>ROUND((AG32*S32+AI32*T32+AH32*U32)/1000000,6)</f>
        <v/>
      </c>
      <c r="R32" s="5">
        <f>COUNT(C32:J32)</f>
        <v/>
      </c>
      <c r="S32" s="8" t="n">
        <v>0.3</v>
      </c>
      <c r="T32" s="8" t="n">
        <v>1.2</v>
      </c>
      <c r="U32" s="9" t="n">
        <v>0.06</v>
      </c>
      <c r="V32" s="10">
        <f>IF(ISNUMBER(AE32),ROUND((1-$B$38)*AE32/COUNT($AE$5:$AE$36)+$B$38*AF32/COUNT($AF$5:$AF$36),4),"")</f>
        <v/>
      </c>
      <c r="W32" s="5">
        <f>IF(ISNUMBER(C32),RANK(C32,$C$5:$C$36,0),"")</f>
        <v/>
      </c>
      <c r="X32" s="5">
        <f>IF(ISNUMBER(D32),RANK(D32,$D$5:$D$36,0),"")</f>
        <v/>
      </c>
      <c r="Y32" s="5">
        <f>IF(ISNUMBER(E32),RANK(E32,$E$5:$E$36,0),"")</f>
        <v/>
      </c>
      <c r="Z32" s="5">
        <f>IF(ISNUMBER(F32),RANK(F32,$F$5:$F$36,0),"")</f>
        <v/>
      </c>
      <c r="AA32" s="5">
        <f>IF(ISNUMBER(G32),RANK(G32,$G$5:$G$36,0),"")</f>
        <v/>
      </c>
      <c r="AB32" s="5">
        <f>IF(ISNUMBER(H32),RANK(H32,$H$5:$H$36,0),"")</f>
        <v/>
      </c>
      <c r="AC32" s="5">
        <f>IF(ISNUMBER(I32),RANK(I32,$I$5:$I$36,0),"")</f>
        <v/>
      </c>
      <c r="AD32" s="5">
        <f>IF(ISNUMBER(J32),RANK(J32,$J$5:$J$36,0),"")</f>
        <v/>
      </c>
      <c r="AE32" s="5">
        <f>IF(COUNT(W32:AD32)=0,"",AVERAGE(W32:AD32))</f>
        <v/>
      </c>
      <c r="AF32" s="5">
        <f>IF(ISNUMBER(Q32),RANK(Q32,$Q$5:$Q$36,1),"")</f>
        <v/>
      </c>
      <c r="AG32" s="5" t="n">
        <v>300</v>
      </c>
      <c r="AH32" s="5" t="n">
        <v>55000</v>
      </c>
      <c r="AI32" s="5" t="n">
        <v>125</v>
      </c>
    </row>
    <row r="33">
      <c r="A33" s="4">
        <f>IF(ISNUMBER(V33),RANK(V33,$V$5:$V$36,1),"—")</f>
        <v/>
      </c>
      <c r="B33" s="5" t="inlineStr">
        <is>
          <t>GLM-5.2</t>
        </is>
      </c>
      <c r="C33" s="6" t="n">
        <v>44</v>
      </c>
      <c r="D33" s="6" t="n">
        <v>67.8</v>
      </c>
      <c r="E33" s="6" t="n">
        <v>51.2</v>
      </c>
      <c r="F33" s="6" t="n">
        <v>78.3</v>
      </c>
      <c r="G33" s="6" t="n">
        <v>89.5</v>
      </c>
      <c r="H33" s="6" t="n">
        <v>62.1</v>
      </c>
      <c r="I33" s="6" t="n">
        <v>1</v>
      </c>
      <c r="J33" s="6" t="n">
        <v>86.7</v>
      </c>
      <c r="K33" s="6" t="n">
        <v>68.8</v>
      </c>
      <c r="L33" s="6" t="n">
        <v>65.02</v>
      </c>
      <c r="M33" s="6" t="n">
        <v>99.2</v>
      </c>
      <c r="N33" s="12" t="n">
        <v>2</v>
      </c>
      <c r="O33" s="12" t="n">
        <v>129</v>
      </c>
      <c r="P33" s="12" t="n">
        <v>78</v>
      </c>
      <c r="Q33" s="7">
        <f>ROUND((AG33*S33+AI33*T33+AH33*U33)/1000000,6)</f>
        <v/>
      </c>
      <c r="R33" s="5">
        <f>COUNT(C33:J33)</f>
        <v/>
      </c>
      <c r="S33" s="8" t="n">
        <v>1.4</v>
      </c>
      <c r="T33" s="8" t="n">
        <v>4.4</v>
      </c>
      <c r="U33" s="9" t="n">
        <v>0.26</v>
      </c>
      <c r="V33" s="10">
        <f>IF(ISNUMBER(AE33),ROUND((1-$B$38)*AE33/COUNT($AE$5:$AE$36)+$B$38*AF33/COUNT($AF$5:$AF$36),4),"")</f>
        <v/>
      </c>
      <c r="W33" s="5">
        <f>IF(ISNUMBER(C33),RANK(C33,$C$5:$C$36,0),"")</f>
        <v/>
      </c>
      <c r="X33" s="5">
        <f>IF(ISNUMBER(D33),RANK(D33,$D$5:$D$36,0),"")</f>
        <v/>
      </c>
      <c r="Y33" s="5">
        <f>IF(ISNUMBER(E33),RANK(E33,$E$5:$E$36,0),"")</f>
        <v/>
      </c>
      <c r="Z33" s="5">
        <f>IF(ISNUMBER(F33),RANK(F33,$F$5:$F$36,0),"")</f>
        <v/>
      </c>
      <c r="AA33" s="5">
        <f>IF(ISNUMBER(G33),RANK(G33,$G$5:$G$36,0),"")</f>
        <v/>
      </c>
      <c r="AB33" s="5">
        <f>IF(ISNUMBER(H33),RANK(H33,$H$5:$H$36,0),"")</f>
        <v/>
      </c>
      <c r="AC33" s="5">
        <f>IF(ISNUMBER(I33),RANK(I33,$I$5:$I$36,0),"")</f>
        <v/>
      </c>
      <c r="AD33" s="5">
        <f>IF(ISNUMBER(J33),RANK(J33,$J$5:$J$36,0),"")</f>
        <v/>
      </c>
      <c r="AE33" s="5">
        <f>IF(COUNT(W33:AD33)=0,"",AVERAGE(W33:AD33))</f>
        <v/>
      </c>
      <c r="AF33" s="5">
        <f>IF(ISNUMBER(Q33),RANK(Q33,$Q$5:$Q$36,1),"")</f>
        <v/>
      </c>
      <c r="AG33" s="5" t="n">
        <v>700</v>
      </c>
      <c r="AH33" s="5" t="n">
        <v>52000</v>
      </c>
      <c r="AI33" s="5" t="n">
        <v>150</v>
      </c>
    </row>
    <row r="34">
      <c r="A34" s="4">
        <f>IF(ISNUMBER(V34),RANK(V34,$V$5:$V$36,1),"—")</f>
        <v/>
      </c>
      <c r="B34" s="5" t="inlineStr">
        <is>
          <t>Kimi K2.7 Code</t>
        </is>
      </c>
      <c r="C34" s="6" t="n">
        <v>30.5</v>
      </c>
      <c r="D34" s="6" t="n">
        <v>67</v>
      </c>
      <c r="E34" s="6" t="n">
        <v>47.8</v>
      </c>
      <c r="F34" s="6" t="n">
        <v>79.3</v>
      </c>
      <c r="G34" s="6" t="n">
        <v>89.59999999999999</v>
      </c>
      <c r="H34" s="5" t="inlineStr">
        <is>
          <t>—</t>
        </is>
      </c>
      <c r="I34" s="6" t="n">
        <v>1</v>
      </c>
      <c r="J34" s="5" t="inlineStr">
        <is>
          <t>—</t>
        </is>
      </c>
      <c r="K34" s="6" t="n">
        <v>60.8</v>
      </c>
      <c r="L34" s="5" t="inlineStr">
        <is>
          <t>—</t>
        </is>
      </c>
      <c r="M34" s="5" t="inlineStr">
        <is>
          <t>—</t>
        </is>
      </c>
      <c r="N34" s="5" t="inlineStr">
        <is>
          <t>—</t>
        </is>
      </c>
      <c r="O34" s="5" t="inlineStr">
        <is>
          <t>—</t>
        </is>
      </c>
      <c r="P34" s="5" t="inlineStr">
        <is>
          <t>—</t>
        </is>
      </c>
      <c r="Q34" s="7">
        <f>ROUND((AG34*S34+AI34*T34+AH34*U34)/1000000,6)</f>
        <v/>
      </c>
      <c r="R34" s="5">
        <f>COUNT(C34:J34)</f>
        <v/>
      </c>
      <c r="S34" s="8" t="n">
        <v>0.95</v>
      </c>
      <c r="T34" s="8" t="n">
        <v>4</v>
      </c>
      <c r="U34" s="9" t="n">
        <v>0.19</v>
      </c>
      <c r="V34" s="10">
        <f>IF(ISNUMBER(AE34),ROUND((1-$B$38)*AE34/COUNT($AE$5:$AE$36)+$B$38*AF34/COUNT($AF$5:$AF$36),4),"")</f>
        <v/>
      </c>
      <c r="W34" s="5">
        <f>IF(ISNUMBER(C34),RANK(C34,$C$5:$C$36,0),"")</f>
        <v/>
      </c>
      <c r="X34" s="5">
        <f>IF(ISNUMBER(D34),RANK(D34,$D$5:$D$36,0),"")</f>
        <v/>
      </c>
      <c r="Y34" s="5">
        <f>IF(ISNUMBER(E34),RANK(E34,$E$5:$E$36,0),"")</f>
        <v/>
      </c>
      <c r="Z34" s="5">
        <f>IF(ISNUMBER(F34),RANK(F34,$F$5:$F$36,0),"")</f>
        <v/>
      </c>
      <c r="AA34" s="5">
        <f>IF(ISNUMBER(G34),RANK(G34,$G$5:$G$36,0),"")</f>
        <v/>
      </c>
      <c r="AB34" s="5">
        <f>IF(ISNUMBER(H34),RANK(H34,$H$5:$H$36,0),"")</f>
        <v/>
      </c>
      <c r="AC34" s="5">
        <f>IF(ISNUMBER(I34),RANK(I34,$I$5:$I$36,0),"")</f>
        <v/>
      </c>
      <c r="AD34" s="5">
        <f>IF(ISNUMBER(J34),RANK(J34,$J$5:$J$36,0),"")</f>
        <v/>
      </c>
      <c r="AE34" s="5">
        <f>IF(COUNT(W34:AD34)=0,"",AVERAGE(W34:AD34))</f>
        <v/>
      </c>
      <c r="AF34" s="5">
        <f>IF(ISNUMBER(Q34),RANK(Q34,$Q$5:$Q$36,1),"")</f>
        <v/>
      </c>
      <c r="AG34" s="5" t="n">
        <v>870</v>
      </c>
      <c r="AH34" s="5" t="n">
        <v>55000</v>
      </c>
      <c r="AI34" s="5" t="n">
        <v>200</v>
      </c>
    </row>
    <row r="35">
      <c r="A35" s="4">
        <f>IF(ISNUMBER(V35),RANK(V35,$V$5:$V$36,1),"—")</f>
        <v/>
      </c>
      <c r="B35" s="5" t="inlineStr">
        <is>
          <t>LongCat 2.5 Preview Free</t>
        </is>
      </c>
      <c r="C35" s="5" t="inlineStr">
        <is>
          <t>—</t>
        </is>
      </c>
      <c r="D35" s="5" t="inlineStr">
        <is>
          <t>—</t>
        </is>
      </c>
      <c r="E35" s="5" t="inlineStr">
        <is>
          <t>—</t>
        </is>
      </c>
      <c r="F35" s="5" t="inlineStr">
        <is>
          <t>—</t>
        </is>
      </c>
      <c r="G35" s="5" t="inlineStr">
        <is>
          <t>—</t>
        </is>
      </c>
      <c r="H35" s="5" t="inlineStr">
        <is>
          <t>—</t>
        </is>
      </c>
      <c r="I35" s="5" t="inlineStr">
        <is>
          <t>—</t>
        </is>
      </c>
      <c r="J35" s="5" t="inlineStr">
        <is>
          <t>—</t>
        </is>
      </c>
      <c r="K35" s="5" t="inlineStr">
        <is>
          <t>—</t>
        </is>
      </c>
      <c r="L35" s="5" t="inlineStr">
        <is>
          <t>—</t>
        </is>
      </c>
      <c r="M35" s="5" t="inlineStr">
        <is>
          <t>—</t>
        </is>
      </c>
      <c r="N35" s="5" t="inlineStr">
        <is>
          <t>—</t>
        </is>
      </c>
      <c r="O35" s="5" t="inlineStr">
        <is>
          <t>—</t>
        </is>
      </c>
      <c r="P35" s="5" t="inlineStr">
        <is>
          <t>—</t>
        </is>
      </c>
      <c r="Q35" s="7">
        <f>ROUND((AG35*S35+AI35*T35+AH35*U35)/1000000,6)</f>
        <v/>
      </c>
      <c r="R35" s="5">
        <f>COUNT(C35:J35)</f>
        <v/>
      </c>
      <c r="S35" s="8" t="n">
        <v>0</v>
      </c>
      <c r="T35" s="8" t="n">
        <v>0</v>
      </c>
      <c r="U35" s="9" t="n">
        <v>0</v>
      </c>
      <c r="V35" s="10">
        <f>IF(ISNUMBER(AE35),ROUND((1-$B$38)*AE35/COUNT($AE$5:$AE$36)+$B$38*AF35/COUNT($AF$5:$AF$36),4),"")</f>
        <v/>
      </c>
      <c r="W35" s="5">
        <f>IF(ISNUMBER(C35),RANK(C35,$C$5:$C$36,0),"")</f>
        <v/>
      </c>
      <c r="X35" s="5">
        <f>IF(ISNUMBER(D35),RANK(D35,$D$5:$D$36,0),"")</f>
        <v/>
      </c>
      <c r="Y35" s="5">
        <f>IF(ISNUMBER(E35),RANK(E35,$E$5:$E$36,0),"")</f>
        <v/>
      </c>
      <c r="Z35" s="5">
        <f>IF(ISNUMBER(F35),RANK(F35,$F$5:$F$36,0),"")</f>
        <v/>
      </c>
      <c r="AA35" s="5">
        <f>IF(ISNUMBER(G35),RANK(G35,$G$5:$G$36,0),"")</f>
        <v/>
      </c>
      <c r="AB35" s="5">
        <f>IF(ISNUMBER(H35),RANK(H35,$H$5:$H$36,0),"")</f>
        <v/>
      </c>
      <c r="AC35" s="5">
        <f>IF(ISNUMBER(I35),RANK(I35,$I$5:$I$36,0),"")</f>
        <v/>
      </c>
      <c r="AD35" s="5">
        <f>IF(ISNUMBER(J35),RANK(J35,$J$5:$J$36,0),"")</f>
        <v/>
      </c>
      <c r="AE35" s="5">
        <f>IF(COUNT(W35:AD35)=0,"",AVERAGE(W35:AD35))</f>
        <v/>
      </c>
      <c r="AF35" s="5">
        <f>IF(ISNUMBER(Q35),RANK(Q35,$Q$5:$Q$36,1),"")</f>
        <v/>
      </c>
      <c r="AG35" s="5" t="n">
        <v>0</v>
      </c>
      <c r="AH35" s="5" t="n">
        <v>0</v>
      </c>
      <c r="AI35" s="5" t="n">
        <v>0</v>
      </c>
    </row>
    <row r="36">
      <c r="A36" s="4">
        <f>IF(ISNUMBER(V36),RANK(V36,$V$5:$V$36,1),"—")</f>
        <v/>
      </c>
      <c r="B36" s="5" t="inlineStr">
        <is>
          <t>Space Bunny</t>
        </is>
      </c>
      <c r="C36" s="5" t="inlineStr">
        <is>
          <t>—</t>
        </is>
      </c>
      <c r="D36" s="5" t="inlineStr">
        <is>
          <t>—</t>
        </is>
      </c>
      <c r="E36" s="5" t="inlineStr">
        <is>
          <t>—</t>
        </is>
      </c>
      <c r="F36" s="5" t="inlineStr">
        <is>
          <t>—</t>
        </is>
      </c>
      <c r="G36" s="5" t="inlineStr">
        <is>
          <t>—</t>
        </is>
      </c>
      <c r="H36" s="5" t="inlineStr">
        <is>
          <t>—</t>
        </is>
      </c>
      <c r="I36" s="5" t="inlineStr">
        <is>
          <t>—</t>
        </is>
      </c>
      <c r="J36" s="5" t="inlineStr">
        <is>
          <t>—</t>
        </is>
      </c>
      <c r="K36" s="5" t="inlineStr">
        <is>
          <t>—</t>
        </is>
      </c>
      <c r="L36" s="5" t="inlineStr">
        <is>
          <t>—</t>
        </is>
      </c>
      <c r="M36" s="5" t="inlineStr">
        <is>
          <t>—</t>
        </is>
      </c>
      <c r="N36" s="5" t="inlineStr">
        <is>
          <t>—</t>
        </is>
      </c>
      <c r="O36" s="5" t="inlineStr">
        <is>
          <t>—</t>
        </is>
      </c>
      <c r="P36" s="5" t="inlineStr">
        <is>
          <t>—</t>
        </is>
      </c>
      <c r="Q36" s="7">
        <f>ROUND((AG36*S36+AI36*T36+AH36*U36)/1000000,6)</f>
        <v/>
      </c>
      <c r="R36" s="5">
        <f>COUNT(C36:J36)</f>
        <v/>
      </c>
      <c r="S36" s="8" t="n">
        <v>0.15</v>
      </c>
      <c r="T36" s="8" t="n">
        <v>0.6</v>
      </c>
      <c r="U36" s="9" t="n">
        <v>0.03</v>
      </c>
      <c r="V36" s="10">
        <f>IF(ISNUMBER(AE36),ROUND((1-$B$38)*AE36/COUNT($AE$5:$AE$36)+$B$38*AF36/COUNT($AF$5:$AF$36),4),"")</f>
        <v/>
      </c>
      <c r="W36" s="5">
        <f>IF(ISNUMBER(C36),RANK(C36,$C$5:$C$36,0),"")</f>
        <v/>
      </c>
      <c r="X36" s="5">
        <f>IF(ISNUMBER(D36),RANK(D36,$D$5:$D$36,0),"")</f>
        <v/>
      </c>
      <c r="Y36" s="5">
        <f>IF(ISNUMBER(E36),RANK(E36,$E$5:$E$36,0),"")</f>
        <v/>
      </c>
      <c r="Z36" s="5">
        <f>IF(ISNUMBER(F36),RANK(F36,$F$5:$F$36,0),"")</f>
        <v/>
      </c>
      <c r="AA36" s="5">
        <f>IF(ISNUMBER(G36),RANK(G36,$G$5:$G$36,0),"")</f>
        <v/>
      </c>
      <c r="AB36" s="5">
        <f>IF(ISNUMBER(H36),RANK(H36,$H$5:$H$36,0),"")</f>
        <v/>
      </c>
      <c r="AC36" s="5">
        <f>IF(ISNUMBER(I36),RANK(I36,$I$5:$I$36,0),"")</f>
        <v/>
      </c>
      <c r="AD36" s="5">
        <f>IF(ISNUMBER(J36),RANK(J36,$J$5:$J$36,0),"")</f>
        <v/>
      </c>
      <c r="AE36" s="5">
        <f>IF(COUNT(W36:AD36)=0,"",AVERAGE(W36:AD36))</f>
        <v/>
      </c>
      <c r="AF36" s="5">
        <f>IF(ISNUMBER(Q36),RANK(Q36,$Q$5:$Q$36,1),"")</f>
        <v/>
      </c>
      <c r="AG36" s="5" t="n">
        <v>1000</v>
      </c>
      <c r="AH36" s="5" t="n">
        <v>55000</v>
      </c>
      <c r="AI36" s="5" t="n">
        <v>200</v>
      </c>
    </row>
    <row r="38">
      <c r="A38" s="4" t="inlineStr">
        <is>
          <t>Benchmarks ↔ cost weight (0 = benchmarks only, 1 = cost only):</t>
        </is>
      </c>
      <c r="B38" s="13" t="n">
        <v>0.5</v>
      </c>
    </row>
    <row r="40">
      <c r="A40" s="14" t="inlineStr">
        <is>
          <t>Values: selected evidence per the REPORT.md policy — uniform independent sources first (Datacurve · Vals AI Terminus 2 · Artificial Analysis; Epoch AI for GPQA where AA is absent), then vendor-reported numbers. Every alternative &amp; conflict: 'Sources' tab + REPORT.md.</t>
        </is>
      </c>
    </row>
    <row r="41">
      <c r="A41" s="14" t="inlineStr">
        <is>
          <t>TB 2.1 caveat: vendor-reported and independent Terminus 2 results differ systematically (harness difference) — compare like-for-like only.</t>
        </is>
      </c>
    </row>
    <row r="42">
      <c r="A42" s="14" t="inlineStr">
        <is>
          <t>Est. GO $/request: per-request token mix from opencode.ai/docs/go (2026-10-10) × current GO token prices; DeepSeek = off-peak; tiered models = base tier; free preview models = $0.</t>
        </is>
      </c>
    </row>
    <row r="43">
      <c r="A43" s="14" t="inlineStr">
        <is>
          <t>Score = (1−w)·avgBenchRank/count + w·costRank/count over the 8 scored benchmarks (DeepSWE · TB 2.1 · SciCode · AA-LCR · GPQA · SWE-bench Pro · TB 4.0 · MMLU-Pro); lower = better. The composites (AA Coding Agent Index, Vals Index) and Math are informational, not scored. Rank = RANK(score); rows pre-sorted for w = 0.50 — after changing w, re-sort by Rank.</t>
        </is>
      </c>
    </row>
    <row r="44">
      <c r="A44" s="14" t="inlineStr">
        <is>
          <t>Coverage = number of the 8 scored benchmarks with a selected value; models with no scored data are unranked ('—'). Low-coverage models (2–3) rank on less evidence — compare Coverage between neighbours.</t>
        </is>
      </c>
    </row>
    <row r="45">
      <c r="A45" s="14" t="inlineStr">
        <is>
          <t>Math* = vendor-published math scores; the benchmark differs per model (AIME 2026, MathArena Apex, FrontierMath, etc.) — see Sources/REPORT for which. DeepSWE ±CI / steps / out-tokens come from the Datacurve leaderboard rows — reliability clues, not scored.</t>
        </is>
      </c>
    </row>
    <row r="46">
      <c r="A46" s="14" t="inlineStr">
        <is>
          <t>Light blue cell = best value in that benchmark column (current GO lineup; also applied on the 'All Models' tab to GO-lineup rows).</t>
        </is>
      </c>
    </row>
    <row r="47">
      <c r="A47" s="14" t="inlineStr">
        <is>
          <t>Data as of 2026-10-10 · every number's citation: REPORT.md and the 'Sources' tab · SciCode values may be revised (AA dataset audit).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4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26" customWidth="1" min="2" max="2"/>
    <col width="10" customWidth="1" min="3" max="3"/>
    <col width="17" customWidth="1" min="4" max="4"/>
    <col width="9" customWidth="1" min="5" max="5"/>
    <col width="9" customWidth="1" min="6" max="6"/>
    <col width="12" customWidth="1" min="7" max="7"/>
    <col width="14" customWidth="1" min="8" max="8"/>
    <col width="17" customWidth="1" min="9" max="9"/>
    <col width="10" customWidth="1" min="10" max="10"/>
    <col width="14" customWidth="1" min="11" max="11"/>
    <col width="11" customWidth="1" min="12" max="12"/>
    <col width="9" customWidth="1" min="13" max="13"/>
    <col width="12" customWidth="1" min="14" max="14"/>
    <col width="12" customWidth="1" min="15" max="15"/>
    <col width="14" customWidth="1" min="16" max="16"/>
    <col width="16" customWidth="1" min="17" max="17"/>
    <col width="13" customWidth="1" min="18" max="18"/>
    <col width="11" customWidth="1" min="19" max="19"/>
    <col width="12" customWidth="1" min="20" max="20"/>
    <col width="15" customWidth="1" min="21" max="21"/>
    <col width="9" customWidth="1" min="22" max="22"/>
    <col width="52" customWidth="1" min="23" max="23"/>
    <col hidden="1" width="13" customWidth="1" min="24" max="24"/>
    <col hidden="1" width="13" customWidth="1" min="25" max="25"/>
    <col hidden="1" width="13" customWidth="1" min="26" max="26"/>
  </cols>
  <sheetData>
    <row r="1">
      <c r="A1" s="1" t="inlineStr">
        <is>
          <t>$ opencode GO — model benchmark matrix (all researched models)</t>
        </is>
      </c>
    </row>
    <row r="2">
      <c r="A2" s="2" t="inlineStr">
        <is>
          <t># 39 models = 32 current GO lineup (ranking order) + 7 no longer in GO · updated 2026-10-10</t>
        </is>
      </c>
    </row>
    <row r="3">
      <c r="A3" s="2" t="inlineStr">
        <is>
          <t># prices are GO list prices; legacy rows show Zen/vendor prices where known · evidence: REPORT.md + 'Sources' tab</t>
        </is>
      </c>
    </row>
    <row r="4">
      <c r="A4" s="3" t="inlineStr">
        <is>
          <t>Model</t>
        </is>
      </c>
      <c r="B4" s="3" t="inlineStr">
        <is>
          <t>GO status</t>
        </is>
      </c>
      <c r="C4" s="3" t="inlineStr">
        <is>
          <t>DeepSWE</t>
        </is>
      </c>
      <c r="D4" s="3" t="inlineStr">
        <is>
          <t>Terminal-Bench 2.1</t>
        </is>
      </c>
      <c r="E4" s="3" t="inlineStr">
        <is>
          <t>SciCode</t>
        </is>
      </c>
      <c r="F4" s="3" t="inlineStr">
        <is>
          <t>AA-LCR</t>
        </is>
      </c>
      <c r="G4" s="3" t="inlineStr">
        <is>
          <t>GPQA Diamond</t>
        </is>
      </c>
      <c r="H4" s="3" t="inlineStr">
        <is>
          <t>SWE-bench Pro</t>
        </is>
      </c>
      <c r="I4" s="3" t="inlineStr">
        <is>
          <t>Terminal-Bench 4.0</t>
        </is>
      </c>
      <c r="J4" s="3" t="inlineStr">
        <is>
          <t>MMLU-Pro</t>
        </is>
      </c>
      <c r="K4" s="3" t="inlineStr">
        <is>
          <t>AA Coding Agent Index</t>
        </is>
      </c>
      <c r="L4" s="3" t="inlineStr">
        <is>
          <t>Vals Index</t>
        </is>
      </c>
      <c r="M4" s="3" t="inlineStr">
        <is>
          <t>Math*</t>
        </is>
      </c>
      <c r="N4" s="3" t="inlineStr">
        <is>
          <t>DeepSWE ±CI</t>
        </is>
      </c>
      <c r="O4" s="3" t="inlineStr">
        <is>
          <t>DeepSWE steps</t>
        </is>
      </c>
      <c r="P4" s="3" t="inlineStr">
        <is>
          <t>DeepSWE out-tokens</t>
        </is>
      </c>
      <c r="Q4" s="3" t="inlineStr">
        <is>
          <t>Est. GO $/request ↓</t>
        </is>
      </c>
      <c r="R4" s="3" t="inlineStr">
        <is>
          <t>Coverage (of 8)</t>
        </is>
      </c>
      <c r="S4" s="3" t="inlineStr">
        <is>
          <t>Input $/1M</t>
        </is>
      </c>
      <c r="T4" s="3" t="inlineStr">
        <is>
          <t>Output $/1M</t>
        </is>
      </c>
      <c r="U4" s="3" t="inlineStr">
        <is>
          <t>Cached Read $/1M</t>
        </is>
      </c>
      <c r="V4" s="3" t="inlineStr">
        <is>
          <t>Notes</t>
        </is>
      </c>
    </row>
    <row r="5">
      <c r="A5" s="5" t="inlineStr">
        <is>
          <t>Step 5 Preview Free</t>
        </is>
      </c>
      <c r="B5" s="5" t="inlineStr">
        <is>
          <t>In GO lineup</t>
        </is>
      </c>
      <c r="C5" s="6" t="n">
        <v>67.7</v>
      </c>
      <c r="D5" s="6" t="n">
        <v>85</v>
      </c>
      <c r="E5" s="6" t="n">
        <v>58.9</v>
      </c>
      <c r="F5" s="6" t="n">
        <v>88.3</v>
      </c>
      <c r="G5" s="6" t="n">
        <v>93.5</v>
      </c>
      <c r="H5" s="6" t="inlineStr">
        <is>
          <t>—</t>
        </is>
      </c>
      <c r="I5" s="6" t="n">
        <v>31.82</v>
      </c>
      <c r="J5" s="6" t="inlineStr">
        <is>
          <t>—</t>
        </is>
      </c>
      <c r="K5" s="6" t="n">
        <v>51.2</v>
      </c>
      <c r="L5" s="6" t="n">
        <v>49.35</v>
      </c>
      <c r="M5" s="6" t="n">
        <v>42</v>
      </c>
      <c r="N5" s="12" t="inlineStr">
        <is>
          <t>—</t>
        </is>
      </c>
      <c r="O5" s="12" t="inlineStr">
        <is>
          <t>—</t>
        </is>
      </c>
      <c r="P5" s="12" t="inlineStr">
        <is>
          <t>—</t>
        </is>
      </c>
      <c r="Q5" s="7">
        <f>ROUND((X5*S5+Z5*T5+Y5*U5)/1000000,6)</f>
        <v/>
      </c>
      <c r="R5" s="5">
        <f>COUNT(C5:J5)</f>
        <v/>
      </c>
      <c r="S5" s="8" t="n">
        <v>0</v>
      </c>
      <c r="T5" s="8" t="n">
        <v>0</v>
      </c>
      <c r="U5" s="9" t="n">
        <v>0</v>
      </c>
      <c r="W5" s="15" t="inlineStr"/>
      <c r="X5" s="5" t="n">
        <v>0</v>
      </c>
      <c r="Y5" s="5" t="n">
        <v>0</v>
      </c>
      <c r="Z5" s="5" t="n">
        <v>0</v>
      </c>
    </row>
    <row r="6">
      <c r="A6" s="5" t="inlineStr">
        <is>
          <t>Muse Spark 1.3 Contributor</t>
        </is>
      </c>
      <c r="B6" s="5" t="inlineStr">
        <is>
          <t>In GO lineup</t>
        </is>
      </c>
      <c r="C6" s="11" t="n">
        <v>75.40000000000001</v>
      </c>
      <c r="D6" s="6" t="n">
        <v>72.3</v>
      </c>
      <c r="E6" s="6" t="n">
        <v>58.8</v>
      </c>
      <c r="F6" s="6" t="n">
        <v>83</v>
      </c>
      <c r="G6" s="6" t="n">
        <v>93.5</v>
      </c>
      <c r="H6" s="6" t="inlineStr">
        <is>
          <t>—</t>
        </is>
      </c>
      <c r="I6" s="6" t="n">
        <v>10.61</v>
      </c>
      <c r="J6" s="6" t="inlineStr">
        <is>
          <t>—</t>
        </is>
      </c>
      <c r="K6" s="6" t="n">
        <v>54.3</v>
      </c>
      <c r="L6" s="6" t="n">
        <v>58.16</v>
      </c>
      <c r="M6" s="6" t="n">
        <v>55</v>
      </c>
      <c r="N6" s="12" t="inlineStr">
        <is>
          <t>—</t>
        </is>
      </c>
      <c r="O6" s="12" t="inlineStr">
        <is>
          <t>—</t>
        </is>
      </c>
      <c r="P6" s="12" t="inlineStr">
        <is>
          <t>—</t>
        </is>
      </c>
      <c r="Q6" s="7">
        <f>ROUND((X6*S6+Z6*T6+Y6*U6)/1000000,6)</f>
        <v/>
      </c>
      <c r="R6" s="5">
        <f>COUNT(C6:J6)</f>
        <v/>
      </c>
      <c r="S6" s="8" t="n">
        <v>0.1</v>
      </c>
      <c r="T6" s="8" t="n">
        <v>0.2</v>
      </c>
      <c r="U6" s="9" t="n">
        <v>0.002</v>
      </c>
      <c r="W6" s="15" t="inlineStr">
        <is>
          <t>Contributor tier: prompts used for training; region-limited</t>
        </is>
      </c>
      <c r="X6" s="5" t="n">
        <v>620</v>
      </c>
      <c r="Y6" s="5" t="n">
        <v>71400</v>
      </c>
      <c r="Z6" s="5" t="n">
        <v>300</v>
      </c>
    </row>
    <row r="7">
      <c r="A7" s="5" t="inlineStr">
        <is>
          <t>DeepSeek V4.1 Flash</t>
        </is>
      </c>
      <c r="B7" s="5" t="inlineStr">
        <is>
          <t>In GO lineup</t>
        </is>
      </c>
      <c r="C7" s="6" t="n">
        <v>74.2</v>
      </c>
      <c r="D7" s="6" t="n">
        <v>74.5</v>
      </c>
      <c r="E7" s="6" t="n">
        <v>51.9</v>
      </c>
      <c r="F7" s="6" t="n">
        <v>84</v>
      </c>
      <c r="G7" s="6" t="n">
        <v>90.90000000000001</v>
      </c>
      <c r="H7" s="6" t="inlineStr">
        <is>
          <t>—</t>
        </is>
      </c>
      <c r="I7" s="6" t="n">
        <v>26.77</v>
      </c>
      <c r="J7" s="6" t="n">
        <v>81.2</v>
      </c>
      <c r="K7" s="6" t="inlineStr">
        <is>
          <t>—</t>
        </is>
      </c>
      <c r="L7" s="6" t="n">
        <v>51.32</v>
      </c>
      <c r="M7" s="6" t="n">
        <v>65.59999999999999</v>
      </c>
      <c r="N7" s="12" t="inlineStr">
        <is>
          <t>—</t>
        </is>
      </c>
      <c r="O7" s="12" t="inlineStr">
        <is>
          <t>—</t>
        </is>
      </c>
      <c r="P7" s="12" t="inlineStr">
        <is>
          <t>—</t>
        </is>
      </c>
      <c r="Q7" s="7">
        <f>ROUND((X7*S7+Z7*T7+Y7*U7)/1000000,6)</f>
        <v/>
      </c>
      <c r="R7" s="5">
        <f>COUNT(C7:J7)</f>
        <v/>
      </c>
      <c r="S7" s="8" t="n">
        <v>0.15</v>
      </c>
      <c r="T7" s="8" t="n">
        <v>0.6</v>
      </c>
      <c r="U7" s="9" t="n">
        <v>0.003</v>
      </c>
      <c r="W7" s="15" t="inlineStr"/>
      <c r="X7" s="5" t="n">
        <v>410</v>
      </c>
      <c r="Y7" s="5" t="n">
        <v>71300</v>
      </c>
      <c r="Z7" s="5" t="n">
        <v>310</v>
      </c>
    </row>
    <row r="8">
      <c r="A8" s="5" t="inlineStr">
        <is>
          <t>Claude Haiku 5.5</t>
        </is>
      </c>
      <c r="B8" s="5" t="inlineStr">
        <is>
          <t>In GO lineup</t>
        </is>
      </c>
      <c r="C8" s="6" t="inlineStr">
        <is>
          <t>—</t>
        </is>
      </c>
      <c r="D8" s="6" t="inlineStr">
        <is>
          <t>—</t>
        </is>
      </c>
      <c r="E8" s="6" t="n">
        <v>55</v>
      </c>
      <c r="F8" s="6" t="n">
        <v>82.7</v>
      </c>
      <c r="G8" s="6" t="inlineStr">
        <is>
          <t>—</t>
        </is>
      </c>
      <c r="H8" s="6" t="n">
        <v>64.8</v>
      </c>
      <c r="I8" s="6" t="n">
        <v>39.2</v>
      </c>
      <c r="J8" s="6" t="inlineStr">
        <is>
          <t>—</t>
        </is>
      </c>
      <c r="K8" s="6" t="inlineStr">
        <is>
          <t>—</t>
        </is>
      </c>
      <c r="L8" s="6" t="n">
        <v>54.31</v>
      </c>
      <c r="M8" s="6" t="inlineStr">
        <is>
          <t>—</t>
        </is>
      </c>
      <c r="N8" s="12" t="inlineStr">
        <is>
          <t>—</t>
        </is>
      </c>
      <c r="O8" s="12" t="inlineStr">
        <is>
          <t>—</t>
        </is>
      </c>
      <c r="P8" s="12" t="inlineStr">
        <is>
          <t>—</t>
        </is>
      </c>
      <c r="Q8" s="7">
        <f>ROUND((X8*S8+Z8*T8+Y8*U8)/1000000,6)</f>
        <v/>
      </c>
      <c r="R8" s="5">
        <f>COUNT(C8:J8)</f>
        <v/>
      </c>
      <c r="S8" s="8" t="n">
        <v>0.1</v>
      </c>
      <c r="T8" s="8" t="n">
        <v>0.5</v>
      </c>
      <c r="U8" s="9" t="n">
        <v>0.01</v>
      </c>
      <c r="W8" s="15" t="inlineStr">
        <is>
          <t>No DeepSWE / TB 2.1 / GPQA published as of 2026-10-10</t>
        </is>
      </c>
      <c r="X8" s="5" t="n">
        <v>1100</v>
      </c>
      <c r="Y8" s="5" t="n">
        <v>55000</v>
      </c>
      <c r="Z8" s="5" t="n">
        <v>240</v>
      </c>
    </row>
    <row r="9">
      <c r="A9" s="5" t="inlineStr">
        <is>
          <t>Muse Spark 1.2 Contributor</t>
        </is>
      </c>
      <c r="B9" s="5" t="inlineStr">
        <is>
          <t>In GO lineup</t>
        </is>
      </c>
      <c r="C9" s="6" t="n">
        <v>55</v>
      </c>
      <c r="D9" s="6" t="n">
        <v>69.7</v>
      </c>
      <c r="E9" s="6" t="n">
        <v>57.4</v>
      </c>
      <c r="F9" s="6" t="n">
        <v>79</v>
      </c>
      <c r="G9" s="6" t="n">
        <v>90.40000000000001</v>
      </c>
      <c r="H9" s="6" t="inlineStr">
        <is>
          <t>—</t>
        </is>
      </c>
      <c r="I9" s="6" t="n">
        <v>6.06</v>
      </c>
      <c r="J9" s="6" t="n">
        <v>88.28</v>
      </c>
      <c r="K9" s="6" t="inlineStr">
        <is>
          <t>—</t>
        </is>
      </c>
      <c r="L9" s="6" t="n">
        <v>49.29</v>
      </c>
      <c r="M9" s="6" t="n">
        <v>43</v>
      </c>
      <c r="N9" s="12" t="n">
        <v>2</v>
      </c>
      <c r="O9" s="12" t="n">
        <v>101</v>
      </c>
      <c r="P9" s="12" t="n">
        <v>99</v>
      </c>
      <c r="Q9" s="7">
        <f>ROUND((X9*S9+Z9*T9+Y9*U9)/1000000,6)</f>
        <v/>
      </c>
      <c r="R9" s="5">
        <f>COUNT(C9:J9)</f>
        <v/>
      </c>
      <c r="S9" s="8" t="n">
        <v>0.1</v>
      </c>
      <c r="T9" s="8" t="n">
        <v>0.2</v>
      </c>
      <c r="U9" s="9" t="n">
        <v>0.002</v>
      </c>
      <c r="W9" s="15" t="inlineStr">
        <is>
          <t>Contributor tier: prompts used for training; region-limited</t>
        </is>
      </c>
      <c r="X9" s="5" t="n">
        <v>620</v>
      </c>
      <c r="Y9" s="5" t="n">
        <v>71400</v>
      </c>
      <c r="Z9" s="5" t="n">
        <v>300</v>
      </c>
    </row>
    <row r="10">
      <c r="A10" s="5" t="inlineStr">
        <is>
          <t>MiMo-V2.6-Flash</t>
        </is>
      </c>
      <c r="B10" s="5" t="inlineStr">
        <is>
          <t>In GO lineup</t>
        </is>
      </c>
      <c r="C10" s="6" t="n">
        <v>67.90000000000001</v>
      </c>
      <c r="D10" s="6" t="n">
        <v>76.40000000000001</v>
      </c>
      <c r="E10" s="6" t="n">
        <v>51.3</v>
      </c>
      <c r="F10" s="6" t="n">
        <v>74.3</v>
      </c>
      <c r="G10" s="6" t="inlineStr">
        <is>
          <t>—</t>
        </is>
      </c>
      <c r="H10" s="6" t="inlineStr">
        <is>
          <t>—</t>
        </is>
      </c>
      <c r="I10" s="6" t="n">
        <v>24.24</v>
      </c>
      <c r="J10" s="6" t="inlineStr">
        <is>
          <t>—</t>
        </is>
      </c>
      <c r="K10" s="6" t="inlineStr">
        <is>
          <t>—</t>
        </is>
      </c>
      <c r="L10" s="6" t="n">
        <v>53.23</v>
      </c>
      <c r="M10" s="6" t="inlineStr">
        <is>
          <t>—</t>
        </is>
      </c>
      <c r="N10" s="12" t="inlineStr">
        <is>
          <t>—</t>
        </is>
      </c>
      <c r="O10" s="12" t="inlineStr">
        <is>
          <t>—</t>
        </is>
      </c>
      <c r="P10" s="12" t="inlineStr">
        <is>
          <t>—</t>
        </is>
      </c>
      <c r="Q10" s="7">
        <f>ROUND((X10*S10+Z10*T10+Y10*U10)/1000000,6)</f>
        <v/>
      </c>
      <c r="R10" s="5">
        <f>COUNT(C10:J10)</f>
        <v/>
      </c>
      <c r="S10" s="8" t="n">
        <v>0.14</v>
      </c>
      <c r="T10" s="8" t="n">
        <v>0.28</v>
      </c>
      <c r="U10" s="9" t="n">
        <v>0.0028</v>
      </c>
      <c r="W10" s="15" t="inlineStr">
        <is>
          <t>GPQA Diamond not published</t>
        </is>
      </c>
      <c r="X10" s="5" t="n">
        <v>830</v>
      </c>
      <c r="Y10" s="5" t="n">
        <v>71500</v>
      </c>
      <c r="Z10" s="5" t="n">
        <v>295</v>
      </c>
    </row>
    <row r="11">
      <c r="A11" s="5" t="inlineStr">
        <is>
          <t>DeepSeek V4 Flash Vision Exp</t>
        </is>
      </c>
      <c r="B11" s="5" t="inlineStr">
        <is>
          <t>In GO lineup</t>
        </is>
      </c>
      <c r="C11" s="6" t="n">
        <v>59.3</v>
      </c>
      <c r="D11" s="6" t="n">
        <v>83.90000000000001</v>
      </c>
      <c r="E11" s="6" t="inlineStr">
        <is>
          <t>—</t>
        </is>
      </c>
      <c r="F11" s="6" t="inlineStr">
        <is>
          <t>—</t>
        </is>
      </c>
      <c r="G11" s="6" t="inlineStr">
        <is>
          <t>—</t>
        </is>
      </c>
      <c r="H11" s="6" t="inlineStr">
        <is>
          <t>—</t>
        </is>
      </c>
      <c r="I11" s="6" t="n">
        <v>12.1</v>
      </c>
      <c r="J11" s="6" t="inlineStr">
        <is>
          <t>—</t>
        </is>
      </c>
      <c r="K11" s="6" t="inlineStr">
        <is>
          <t>—</t>
        </is>
      </c>
      <c r="L11" s="6" t="inlineStr">
        <is>
          <t>—</t>
        </is>
      </c>
      <c r="M11" s="6" t="n">
        <v>36.5</v>
      </c>
      <c r="N11" s="12" t="inlineStr">
        <is>
          <t>—</t>
        </is>
      </c>
      <c r="O11" s="12" t="inlineStr">
        <is>
          <t>—</t>
        </is>
      </c>
      <c r="P11" s="12" t="inlineStr">
        <is>
          <t>—</t>
        </is>
      </c>
      <c r="Q11" s="7">
        <f>ROUND((X11*S11+Z11*T11+Y11*U11)/1000000,6)</f>
        <v/>
      </c>
      <c r="R11" s="5">
        <f>COUNT(C11:J11)</f>
        <v/>
      </c>
      <c r="S11" s="8" t="n">
        <v>0.15</v>
      </c>
      <c r="T11" s="8" t="n">
        <v>0.6</v>
      </c>
      <c r="U11" s="9" t="n">
        <v>0.003</v>
      </c>
      <c r="W11" s="15" t="inlineStr">
        <is>
          <t>Retired upstream 2026-09-10 (GO still lists it)</t>
        </is>
      </c>
      <c r="X11" s="5" t="n">
        <v>410</v>
      </c>
      <c r="Y11" s="5" t="n">
        <v>71300</v>
      </c>
      <c r="Z11" s="5" t="n">
        <v>310</v>
      </c>
    </row>
    <row r="12">
      <c r="A12" s="5" t="inlineStr">
        <is>
          <t>MiMo-V2.6-Pro</t>
        </is>
      </c>
      <c r="B12" s="5" t="inlineStr">
        <is>
          <t>In GO lineup</t>
        </is>
      </c>
      <c r="C12" s="6" t="n">
        <v>71.90000000000001</v>
      </c>
      <c r="D12" s="6" t="n">
        <v>67.79000000000001</v>
      </c>
      <c r="E12" s="11" t="n">
        <v>60.9</v>
      </c>
      <c r="F12" s="6" t="n">
        <v>86.3</v>
      </c>
      <c r="G12" s="6" t="inlineStr">
        <is>
          <t>—</t>
        </is>
      </c>
      <c r="H12" s="6" t="n">
        <v>47.6</v>
      </c>
      <c r="I12" s="6" t="n">
        <v>31.31</v>
      </c>
      <c r="J12" s="6" t="inlineStr">
        <is>
          <t>—</t>
        </is>
      </c>
      <c r="K12" s="6" t="inlineStr">
        <is>
          <t>—</t>
        </is>
      </c>
      <c r="L12" s="6" t="n">
        <v>55.2</v>
      </c>
      <c r="M12" s="6" t="inlineStr">
        <is>
          <t>—</t>
        </is>
      </c>
      <c r="N12" s="12" t="inlineStr">
        <is>
          <t>—</t>
        </is>
      </c>
      <c r="O12" s="12" t="inlineStr">
        <is>
          <t>—</t>
        </is>
      </c>
      <c r="P12" s="12" t="inlineStr">
        <is>
          <t>—</t>
        </is>
      </c>
      <c r="Q12" s="7">
        <f>ROUND((X12*S12+Z12*T12+Y12*U12)/1000000,6)</f>
        <v/>
      </c>
      <c r="R12" s="5">
        <f>COUNT(C12:J12)</f>
        <v/>
      </c>
      <c r="S12" s="8" t="n">
        <v>0.435</v>
      </c>
      <c r="T12" s="8" t="n">
        <v>0.87</v>
      </c>
      <c r="U12" s="9" t="n">
        <v>0.003625</v>
      </c>
      <c r="W12" s="15" t="inlineStr">
        <is>
          <t>GPQA Diamond not published</t>
        </is>
      </c>
      <c r="X12" s="5" t="n">
        <v>790</v>
      </c>
      <c r="Y12" s="5" t="n">
        <v>86000</v>
      </c>
      <c r="Z12" s="5" t="n">
        <v>305</v>
      </c>
    </row>
    <row r="13">
      <c r="A13" s="5" t="inlineStr">
        <is>
          <t>GPT 6 Luna</t>
        </is>
      </c>
      <c r="B13" s="5" t="inlineStr">
        <is>
          <t>In GO lineup</t>
        </is>
      </c>
      <c r="C13" s="6" t="n">
        <v>66.59999999999999</v>
      </c>
      <c r="D13" s="6" t="n">
        <v>73.03</v>
      </c>
      <c r="E13" s="6" t="n">
        <v>54.6</v>
      </c>
      <c r="F13" s="6" t="n">
        <v>83.3</v>
      </c>
      <c r="G13" s="6" t="n">
        <v>90.5</v>
      </c>
      <c r="H13" s="6" t="inlineStr">
        <is>
          <t>—</t>
        </is>
      </c>
      <c r="I13" s="6" t="n">
        <v>16.36</v>
      </c>
      <c r="J13" s="6" t="inlineStr">
        <is>
          <t>—</t>
        </is>
      </c>
      <c r="K13" s="6" t="n">
        <v>41.1</v>
      </c>
      <c r="L13" s="6" t="n">
        <v>51.22</v>
      </c>
      <c r="M13" s="6" t="inlineStr">
        <is>
          <t>—</t>
        </is>
      </c>
      <c r="N13" s="12" t="inlineStr">
        <is>
          <t>—</t>
        </is>
      </c>
      <c r="O13" s="12" t="inlineStr">
        <is>
          <t>—</t>
        </is>
      </c>
      <c r="P13" s="12" t="inlineStr">
        <is>
          <t>—</t>
        </is>
      </c>
      <c r="Q13" s="7">
        <f>ROUND((X13*S13+Z13*T13+Y13*U13)/1000000,6)</f>
        <v/>
      </c>
      <c r="R13" s="5">
        <f>COUNT(C13:J13)</f>
        <v/>
      </c>
      <c r="S13" s="8" t="n">
        <v>0.1</v>
      </c>
      <c r="T13" s="8" t="n">
        <v>0.5</v>
      </c>
      <c r="U13" s="9" t="n">
        <v>0.01</v>
      </c>
      <c r="W13" s="15" t="inlineStr"/>
      <c r="X13" s="5" t="n">
        <v>1000</v>
      </c>
      <c r="Y13" s="5" t="n">
        <v>50000</v>
      </c>
      <c r="Z13" s="5" t="n">
        <v>220</v>
      </c>
    </row>
    <row r="14">
      <c r="A14" s="5" t="inlineStr">
        <is>
          <t>DeepSeek V4 Flash</t>
        </is>
      </c>
      <c r="B14" s="5" t="inlineStr">
        <is>
          <t>In GO lineup</t>
        </is>
      </c>
      <c r="C14" s="6" t="n">
        <v>53</v>
      </c>
      <c r="D14" s="6" t="n">
        <v>67</v>
      </c>
      <c r="E14" s="6" t="n">
        <v>50.3</v>
      </c>
      <c r="F14" s="6" t="n">
        <v>79.7</v>
      </c>
      <c r="G14" s="6" t="n">
        <v>90.8</v>
      </c>
      <c r="H14" s="6" t="inlineStr">
        <is>
          <t>—</t>
        </is>
      </c>
      <c r="I14" s="6" t="n">
        <v>18.69</v>
      </c>
      <c r="J14" s="6" t="n">
        <v>86.20999999999999</v>
      </c>
      <c r="K14" s="6" t="n">
        <v>38.7</v>
      </c>
      <c r="L14" s="6" t="n">
        <v>47.96</v>
      </c>
      <c r="M14" s="6" t="n">
        <v>58.6</v>
      </c>
      <c r="N14" s="12" t="n">
        <v>4</v>
      </c>
      <c r="O14" s="12" t="n">
        <v>153</v>
      </c>
      <c r="P14" s="12" t="n">
        <v>108</v>
      </c>
      <c r="Q14" s="7">
        <f>ROUND((X14*S14+Z14*T14+Y14*U14)/1000000,6)</f>
        <v/>
      </c>
      <c r="R14" s="5">
        <f>COUNT(C14:J14)</f>
        <v/>
      </c>
      <c r="S14" s="8" t="n">
        <v>0.15</v>
      </c>
      <c r="T14" s="8" t="n">
        <v>0.6</v>
      </c>
      <c r="U14" s="9" t="n">
        <v>0.003</v>
      </c>
      <c r="W14" s="15" t="inlineStr">
        <is>
          <t>Retired upstream 2026-09-10; name routes to V4.1 Flash (GO still lists it)</t>
        </is>
      </c>
      <c r="X14" s="5" t="n">
        <v>410</v>
      </c>
      <c r="Y14" s="5" t="n">
        <v>71300</v>
      </c>
      <c r="Z14" s="5" t="n">
        <v>310</v>
      </c>
    </row>
    <row r="15">
      <c r="A15" s="5" t="inlineStr">
        <is>
          <t>GPT 5.6 Luna</t>
        </is>
      </c>
      <c r="B15" s="5" t="inlineStr">
        <is>
          <t>In GO lineup</t>
        </is>
      </c>
      <c r="C15" s="6" t="n">
        <v>67</v>
      </c>
      <c r="D15" s="6" t="n">
        <v>79.03</v>
      </c>
      <c r="E15" s="6" t="n">
        <v>53.6</v>
      </c>
      <c r="F15" s="6" t="n">
        <v>83.7</v>
      </c>
      <c r="G15" s="6" t="n">
        <v>91.09999999999999</v>
      </c>
      <c r="H15" s="6" t="n">
        <v>62.7</v>
      </c>
      <c r="I15" s="6" t="n">
        <v>17.27</v>
      </c>
      <c r="J15" s="6" t="n">
        <v>86.04000000000001</v>
      </c>
      <c r="K15" s="6" t="n">
        <v>43.2</v>
      </c>
      <c r="L15" s="6" t="n">
        <v>51.69</v>
      </c>
      <c r="M15" s="6" t="n">
        <v>78.59999999999999</v>
      </c>
      <c r="N15" s="12" t="n">
        <v>4</v>
      </c>
      <c r="O15" s="12" t="n">
        <v>102</v>
      </c>
      <c r="P15" s="12" t="n">
        <v>73</v>
      </c>
      <c r="Q15" s="7">
        <f>ROUND((X15*S15+Z15*T15+Y15*U15)/1000000,6)</f>
        <v/>
      </c>
      <c r="R15" s="5">
        <f>COUNT(C15:J15)</f>
        <v/>
      </c>
      <c r="S15" s="8" t="n">
        <v>0.2</v>
      </c>
      <c r="T15" s="8" t="n">
        <v>1.2</v>
      </c>
      <c r="U15" s="9" t="n">
        <v>0.02</v>
      </c>
      <c r="W15" s="15" t="inlineStr"/>
      <c r="X15" s="5" t="n">
        <v>1000</v>
      </c>
      <c r="Y15" s="5" t="n">
        <v>50000</v>
      </c>
      <c r="Z15" s="5" t="n">
        <v>220</v>
      </c>
    </row>
    <row r="16">
      <c r="A16" s="5" t="inlineStr">
        <is>
          <t>Qwen3.8 Flash</t>
        </is>
      </c>
      <c r="B16" s="5" t="inlineStr">
        <is>
          <t>In GO lineup</t>
        </is>
      </c>
      <c r="C16" s="6" t="n">
        <v>58.7</v>
      </c>
      <c r="D16" s="11" t="n">
        <v>86.09999999999999</v>
      </c>
      <c r="E16" s="6" t="n">
        <v>50.6</v>
      </c>
      <c r="F16" s="6" t="n">
        <v>79.7</v>
      </c>
      <c r="G16" s="6" t="n">
        <v>92.3</v>
      </c>
      <c r="H16" s="6" t="n">
        <v>62.5</v>
      </c>
      <c r="I16" s="6" t="n">
        <v>25</v>
      </c>
      <c r="J16" s="6" t="inlineStr">
        <is>
          <t>—</t>
        </is>
      </c>
      <c r="K16" s="6" t="n">
        <v>73</v>
      </c>
      <c r="L16" s="6" t="inlineStr">
        <is>
          <t>—</t>
        </is>
      </c>
      <c r="M16" s="6" t="inlineStr">
        <is>
          <t>—</t>
        </is>
      </c>
      <c r="N16" s="12" t="inlineStr">
        <is>
          <t>—</t>
        </is>
      </c>
      <c r="O16" s="12" t="inlineStr">
        <is>
          <t>—</t>
        </is>
      </c>
      <c r="P16" s="12" t="inlineStr">
        <is>
          <t>—</t>
        </is>
      </c>
      <c r="Q16" s="7">
        <f>ROUND((X16*S16+Z16*T16+Y16*U16)/1000000,6)</f>
        <v/>
      </c>
      <c r="R16" s="5">
        <f>COUNT(C16:J16)</f>
        <v/>
      </c>
      <c r="S16" s="8" t="n">
        <v>0.15</v>
      </c>
      <c r="T16" s="8" t="n">
        <v>0.47</v>
      </c>
      <c r="U16" s="9" t="n">
        <v>0.016</v>
      </c>
      <c r="W16" s="15" t="inlineStr"/>
      <c r="X16" s="5" t="n">
        <v>600</v>
      </c>
      <c r="Y16" s="5" t="n">
        <v>58000</v>
      </c>
      <c r="Z16" s="5" t="n">
        <v>200</v>
      </c>
    </row>
    <row r="17">
      <c r="A17" s="5" t="inlineStr">
        <is>
          <t>MiMo-V2.5</t>
        </is>
      </c>
      <c r="B17" s="5" t="inlineStr">
        <is>
          <t>In GO lineup</t>
        </is>
      </c>
      <c r="C17" s="6" t="inlineStr">
        <is>
          <t>—</t>
        </is>
      </c>
      <c r="D17" s="6" t="n">
        <v>60.67</v>
      </c>
      <c r="E17" s="6" t="n">
        <v>44</v>
      </c>
      <c r="F17" s="6" t="n">
        <v>73</v>
      </c>
      <c r="G17" s="6" t="n">
        <v>81.59999999999999</v>
      </c>
      <c r="H17" s="6" t="n">
        <v>56.1</v>
      </c>
      <c r="I17" s="6" t="inlineStr">
        <is>
          <t>—</t>
        </is>
      </c>
      <c r="J17" s="6" t="n">
        <v>82.93000000000001</v>
      </c>
      <c r="K17" s="6" t="inlineStr">
        <is>
          <t>—</t>
        </is>
      </c>
      <c r="L17" s="6" t="n">
        <v>49.89</v>
      </c>
      <c r="M17" s="6" t="inlineStr">
        <is>
          <t>—</t>
        </is>
      </c>
      <c r="N17" s="12" t="inlineStr">
        <is>
          <t>—</t>
        </is>
      </c>
      <c r="O17" s="12" t="inlineStr">
        <is>
          <t>—</t>
        </is>
      </c>
      <c r="P17" s="12" t="inlineStr">
        <is>
          <t>—</t>
        </is>
      </c>
      <c r="Q17" s="7">
        <f>ROUND((X17*S17+Z17*T17+Y17*U17)/1000000,6)</f>
        <v/>
      </c>
      <c r="R17" s="5">
        <f>COUNT(C17:J17)</f>
        <v/>
      </c>
      <c r="S17" s="8" t="n">
        <v>0.14</v>
      </c>
      <c r="T17" s="8" t="n">
        <v>0.28</v>
      </c>
      <c r="U17" s="9" t="n">
        <v>0.0028</v>
      </c>
      <c r="W17" s="15" t="inlineStr">
        <is>
          <t>DeepSWE not published</t>
        </is>
      </c>
      <c r="X17" s="5" t="n">
        <v>830</v>
      </c>
      <c r="Y17" s="5" t="n">
        <v>71500</v>
      </c>
      <c r="Z17" s="5" t="n">
        <v>295</v>
      </c>
    </row>
    <row r="18">
      <c r="A18" s="5" t="inlineStr">
        <is>
          <t>GLM-5.3-Flash</t>
        </is>
      </c>
      <c r="B18" s="5" t="inlineStr">
        <is>
          <t>In GO lineup</t>
        </is>
      </c>
      <c r="C18" s="6" t="n">
        <v>63</v>
      </c>
      <c r="D18" s="6" t="n">
        <v>62.9</v>
      </c>
      <c r="E18" s="6" t="n">
        <v>51.6</v>
      </c>
      <c r="F18" s="6" t="n">
        <v>80</v>
      </c>
      <c r="G18" s="6" t="n">
        <v>91.2</v>
      </c>
      <c r="H18" s="6" t="inlineStr">
        <is>
          <t>—</t>
        </is>
      </c>
      <c r="I18" s="6" t="n">
        <v>32.8</v>
      </c>
      <c r="J18" s="6" t="n">
        <v>86.09999999999999</v>
      </c>
      <c r="K18" s="6" t="n">
        <v>71.5</v>
      </c>
      <c r="L18" s="6" t="inlineStr">
        <is>
          <t>—</t>
        </is>
      </c>
      <c r="M18" s="6" t="n">
        <v>93.90000000000001</v>
      </c>
      <c r="N18" s="12" t="n">
        <v>4</v>
      </c>
      <c r="O18" s="12" t="n">
        <v>123</v>
      </c>
      <c r="P18" s="12" t="n">
        <v>73</v>
      </c>
      <c r="Q18" s="7">
        <f>ROUND((X18*S18+Z18*T18+Y18*U18)/1000000,6)</f>
        <v/>
      </c>
      <c r="R18" s="5">
        <f>COUNT(C18:J18)</f>
        <v/>
      </c>
      <c r="S18" s="8" t="n">
        <v>0.15</v>
      </c>
      <c r="T18" s="8" t="n">
        <v>0.5</v>
      </c>
      <c r="U18" s="9" t="n">
        <v>0.03</v>
      </c>
      <c r="W18" s="15" t="inlineStr"/>
      <c r="X18" s="5" t="n">
        <v>1000</v>
      </c>
      <c r="Y18" s="5" t="n">
        <v>55000</v>
      </c>
      <c r="Z18" s="5" t="n">
        <v>200</v>
      </c>
    </row>
    <row r="19">
      <c r="A19" s="5" t="inlineStr">
        <is>
          <t>MiMo-V2.5-Pro</t>
        </is>
      </c>
      <c r="B19" s="5" t="inlineStr">
        <is>
          <t>In GO lineup</t>
        </is>
      </c>
      <c r="C19" s="6" t="n">
        <v>19</v>
      </c>
      <c r="D19" s="6" t="n">
        <v>57.3</v>
      </c>
      <c r="E19" s="6" t="n">
        <v>50.6</v>
      </c>
      <c r="F19" s="6" t="n">
        <v>79.7</v>
      </c>
      <c r="G19" s="6" t="n">
        <v>86.59999999999999</v>
      </c>
      <c r="H19" s="6" t="n">
        <v>57.2</v>
      </c>
      <c r="I19" s="6" t="n">
        <v>0.51</v>
      </c>
      <c r="J19" s="6" t="n">
        <v>84.59</v>
      </c>
      <c r="K19" s="6" t="inlineStr">
        <is>
          <t>—</t>
        </is>
      </c>
      <c r="L19" s="6" t="n">
        <v>33.84</v>
      </c>
      <c r="M19" s="6" t="inlineStr">
        <is>
          <t>—</t>
        </is>
      </c>
      <c r="N19" s="12" t="n">
        <v>2</v>
      </c>
      <c r="O19" s="12" t="inlineStr">
        <is>
          <t>—</t>
        </is>
      </c>
      <c r="P19" s="12" t="inlineStr">
        <is>
          <t>—</t>
        </is>
      </c>
      <c r="Q19" s="7">
        <f>ROUND((X19*S19+Z19*T19+Y19*U19)/1000000,6)</f>
        <v/>
      </c>
      <c r="R19" s="5">
        <f>COUNT(C19:J19)</f>
        <v/>
      </c>
      <c r="S19" s="8" t="n">
        <v>0.435</v>
      </c>
      <c r="T19" s="8" t="n">
        <v>0.87</v>
      </c>
      <c r="U19" s="9" t="n">
        <v>0.003625</v>
      </c>
      <c r="W19" s="15" t="inlineStr"/>
      <c r="X19" s="5" t="n">
        <v>790</v>
      </c>
      <c r="Y19" s="5" t="n">
        <v>86000</v>
      </c>
      <c r="Z19" s="5" t="n">
        <v>305</v>
      </c>
    </row>
    <row r="20">
      <c r="A20" s="5" t="inlineStr">
        <is>
          <t>Hy4 preview</t>
        </is>
      </c>
      <c r="B20" s="5" t="inlineStr">
        <is>
          <t>In GO lineup</t>
        </is>
      </c>
      <c r="C20" s="6" t="n">
        <v>64.3</v>
      </c>
      <c r="D20" s="6" t="n">
        <v>85.40000000000001</v>
      </c>
      <c r="E20" s="6" t="inlineStr">
        <is>
          <t>—</t>
        </is>
      </c>
      <c r="F20" s="6" t="inlineStr">
        <is>
          <t>—</t>
        </is>
      </c>
      <c r="G20" s="6" t="n">
        <v>92.3</v>
      </c>
      <c r="H20" s="6" t="n">
        <v>65.7</v>
      </c>
      <c r="I20" s="6" t="n">
        <v>8.08</v>
      </c>
      <c r="J20" s="6" t="inlineStr">
        <is>
          <t>—</t>
        </is>
      </c>
      <c r="K20" s="6" t="inlineStr">
        <is>
          <t>—</t>
        </is>
      </c>
      <c r="L20" s="6" t="n">
        <v>49.94</v>
      </c>
      <c r="M20" s="6" t="inlineStr">
        <is>
          <t>—</t>
        </is>
      </c>
      <c r="N20" s="12" t="inlineStr">
        <is>
          <t>—</t>
        </is>
      </c>
      <c r="O20" s="12" t="inlineStr">
        <is>
          <t>—</t>
        </is>
      </c>
      <c r="P20" s="12" t="inlineStr">
        <is>
          <t>—</t>
        </is>
      </c>
      <c r="Q20" s="7">
        <f>ROUND((X20*S20+Z20*T20+Y20*U20)/1000000,6)</f>
        <v/>
      </c>
      <c r="R20" s="5">
        <f>COUNT(C20:J20)</f>
        <v/>
      </c>
      <c r="S20" s="8" t="n">
        <v>0.834</v>
      </c>
      <c r="T20" s="8" t="n">
        <v>2.501</v>
      </c>
      <c r="U20" s="9" t="n">
        <v>0.042</v>
      </c>
      <c r="W20" s="15" t="inlineStr">
        <is>
          <t>Preview; SciCode &amp; AA-LCR not published</t>
        </is>
      </c>
      <c r="X20" s="5" t="n">
        <v>830</v>
      </c>
      <c r="Y20" s="5" t="n">
        <v>71500</v>
      </c>
      <c r="Z20" s="5" t="n">
        <v>295</v>
      </c>
    </row>
    <row r="21">
      <c r="A21" s="5" t="inlineStr">
        <is>
          <t>GLM-5.3</t>
        </is>
      </c>
      <c r="B21" s="5" t="inlineStr">
        <is>
          <t>In GO lineup</t>
        </is>
      </c>
      <c r="C21" s="6" t="n">
        <v>69</v>
      </c>
      <c r="D21" s="6" t="n">
        <v>71.5</v>
      </c>
      <c r="E21" s="6" t="n">
        <v>59</v>
      </c>
      <c r="F21" s="6" t="n">
        <v>79.7</v>
      </c>
      <c r="G21" s="6" t="n">
        <v>91.7</v>
      </c>
      <c r="H21" s="6" t="n">
        <v>64.59999999999999</v>
      </c>
      <c r="I21" s="11" t="n">
        <v>41.9</v>
      </c>
      <c r="J21" s="6" t="inlineStr">
        <is>
          <t>—</t>
        </is>
      </c>
      <c r="K21" s="6" t="n">
        <v>74.8</v>
      </c>
      <c r="L21" s="6" t="n">
        <v>53.51</v>
      </c>
      <c r="M21" s="6" t="n">
        <v>68.8</v>
      </c>
      <c r="N21" s="12" t="n">
        <v>3</v>
      </c>
      <c r="O21" s="12" t="n">
        <v>124</v>
      </c>
      <c r="P21" s="12" t="n">
        <v>80</v>
      </c>
      <c r="Q21" s="7">
        <f>ROUND((X21*S21+Z21*T21+Y21*U21)/1000000,6)</f>
        <v/>
      </c>
      <c r="R21" s="5">
        <f>COUNT(C21:J21)</f>
        <v/>
      </c>
      <c r="S21" s="8" t="n">
        <v>1.4</v>
      </c>
      <c r="T21" s="8" t="n">
        <v>4.4</v>
      </c>
      <c r="U21" s="9" t="n">
        <v>0.26</v>
      </c>
      <c r="W21" s="15" t="inlineStr"/>
      <c r="X21" s="5" t="n">
        <v>700</v>
      </c>
      <c r="Y21" s="5" t="n">
        <v>52000</v>
      </c>
      <c r="Z21" s="5" t="n">
        <v>150</v>
      </c>
    </row>
    <row r="22">
      <c r="A22" s="5" t="inlineStr">
        <is>
          <t>DeepSeek V4 Pro</t>
        </is>
      </c>
      <c r="B22" s="5" t="inlineStr">
        <is>
          <t>In GO lineup</t>
        </is>
      </c>
      <c r="C22" s="6" t="n">
        <v>63</v>
      </c>
      <c r="D22" s="6" t="n">
        <v>54.7</v>
      </c>
      <c r="E22" s="6" t="n">
        <v>51</v>
      </c>
      <c r="F22" s="6" t="n">
        <v>80.3</v>
      </c>
      <c r="G22" s="6" t="n">
        <v>92.8</v>
      </c>
      <c r="H22" s="6" t="n">
        <v>55.4</v>
      </c>
      <c r="I22" s="6" t="n">
        <v>14.14</v>
      </c>
      <c r="J22" s="6" t="n">
        <v>86.97</v>
      </c>
      <c r="K22" s="6" t="n">
        <v>43.1</v>
      </c>
      <c r="L22" s="6" t="n">
        <v>47.63</v>
      </c>
      <c r="M22" s="6" t="n">
        <v>65.3</v>
      </c>
      <c r="N22" s="12" t="n">
        <v>6</v>
      </c>
      <c r="O22" s="12" t="n">
        <v>155</v>
      </c>
      <c r="P22" s="12" t="n">
        <v>106</v>
      </c>
      <c r="Q22" s="7">
        <f>ROUND((X22*S22+Z22*T22+Y22*U22)/1000000,6)</f>
        <v/>
      </c>
      <c r="R22" s="5">
        <f>COUNT(C22:J22)</f>
        <v/>
      </c>
      <c r="S22" s="8" t="n">
        <v>0.66</v>
      </c>
      <c r="T22" s="8" t="n">
        <v>1.98</v>
      </c>
      <c r="U22" s="9" t="n">
        <v>0.022</v>
      </c>
      <c r="W22" s="15" t="inlineStr">
        <is>
          <t>Phase-out announced then reversed; billing unchanged</t>
        </is>
      </c>
      <c r="X22" s="5" t="n">
        <v>750</v>
      </c>
      <c r="Y22" s="5" t="n">
        <v>82000</v>
      </c>
      <c r="Z22" s="5" t="n">
        <v>290</v>
      </c>
    </row>
    <row r="23">
      <c r="A23" s="5" t="inlineStr">
        <is>
          <t>Grok 4.6</t>
        </is>
      </c>
      <c r="B23" s="5" t="inlineStr">
        <is>
          <t>In GO lineup</t>
        </is>
      </c>
      <c r="C23" s="6" t="n">
        <v>67</v>
      </c>
      <c r="D23" s="6" t="n">
        <v>78.28</v>
      </c>
      <c r="E23" s="6" t="n">
        <v>56.5</v>
      </c>
      <c r="F23" s="6" t="n">
        <v>80.3</v>
      </c>
      <c r="G23" s="11" t="n">
        <v>94.90000000000001</v>
      </c>
      <c r="H23" s="6" t="inlineStr">
        <is>
          <t>—</t>
        </is>
      </c>
      <c r="I23" s="6" t="n">
        <v>20.3</v>
      </c>
      <c r="J23" s="11" t="n">
        <v>89.40000000000001</v>
      </c>
      <c r="K23" s="6" t="n">
        <v>47</v>
      </c>
      <c r="L23" s="6" t="n">
        <v>52.09</v>
      </c>
      <c r="M23" s="6" t="inlineStr">
        <is>
          <t>—</t>
        </is>
      </c>
      <c r="N23" s="12" t="n">
        <v>2</v>
      </c>
      <c r="O23" s="12" t="n">
        <v>70</v>
      </c>
      <c r="P23" s="12" t="n">
        <v>50</v>
      </c>
      <c r="Q23" s="7">
        <f>ROUND((X23*S23+Z23*T23+Y23*U23)/1000000,6)</f>
        <v/>
      </c>
      <c r="R23" s="5">
        <f>COUNT(C23:J23)</f>
        <v/>
      </c>
      <c r="S23" s="8" t="n">
        <v>2</v>
      </c>
      <c r="T23" s="8" t="n">
        <v>6</v>
      </c>
      <c r="U23" s="9" t="n">
        <v>0.5</v>
      </c>
      <c r="W23" s="15" t="inlineStr"/>
      <c r="X23" s="5" t="n">
        <v>390</v>
      </c>
      <c r="Y23" s="5" t="n">
        <v>32500</v>
      </c>
      <c r="Z23" s="5" t="n">
        <v>120</v>
      </c>
    </row>
    <row r="24">
      <c r="A24" s="5" t="inlineStr">
        <is>
          <t>Kimi K3</t>
        </is>
      </c>
      <c r="B24" s="5" t="inlineStr">
        <is>
          <t>In GO lineup</t>
        </is>
      </c>
      <c r="C24" s="6" t="n">
        <v>69</v>
      </c>
      <c r="D24" s="6" t="n">
        <v>80.90000000000001</v>
      </c>
      <c r="E24" s="6" t="n">
        <v>59.5</v>
      </c>
      <c r="F24" s="11" t="n">
        <v>88.7</v>
      </c>
      <c r="G24" s="6" t="n">
        <v>93.5</v>
      </c>
      <c r="H24" s="6" t="n">
        <v>63.3</v>
      </c>
      <c r="I24" s="6" t="n">
        <v>12.6</v>
      </c>
      <c r="J24" s="6" t="n">
        <v>88</v>
      </c>
      <c r="K24" s="6" t="n">
        <v>76.2</v>
      </c>
      <c r="L24" s="6" t="n">
        <v>50.3</v>
      </c>
      <c r="M24" s="6" t="n">
        <v>65.59999999999999</v>
      </c>
      <c r="N24" s="12" t="n">
        <v>5</v>
      </c>
      <c r="O24" s="12" t="n">
        <v>98</v>
      </c>
      <c r="P24" s="12" t="n">
        <v>81</v>
      </c>
      <c r="Q24" s="7">
        <f>ROUND((X24*S24+Z24*T24+Y24*U24)/1000000,6)</f>
        <v/>
      </c>
      <c r="R24" s="5">
        <f>COUNT(C24:J24)</f>
        <v/>
      </c>
      <c r="S24" s="8" t="n">
        <v>3</v>
      </c>
      <c r="T24" s="8" t="n">
        <v>15</v>
      </c>
      <c r="U24" s="9" t="n">
        <v>0.3</v>
      </c>
      <c r="W24" s="15" t="inlineStr"/>
      <c r="X24" s="5" t="n">
        <v>1050</v>
      </c>
      <c r="Y24" s="5" t="n">
        <v>76500</v>
      </c>
      <c r="Z24" s="5" t="n">
        <v>300</v>
      </c>
    </row>
    <row r="25">
      <c r="A25" s="5" t="inlineStr">
        <is>
          <t>Grok 4.7</t>
        </is>
      </c>
      <c r="B25" s="5" t="inlineStr">
        <is>
          <t>In GO lineup</t>
        </is>
      </c>
      <c r="C25" s="6" t="n">
        <v>71</v>
      </c>
      <c r="D25" s="6" t="n">
        <v>73.41</v>
      </c>
      <c r="E25" s="6" t="n">
        <v>57.4</v>
      </c>
      <c r="F25" s="6" t="n">
        <v>76.7</v>
      </c>
      <c r="G25" s="6" t="n">
        <v>92.7</v>
      </c>
      <c r="H25" s="6" t="inlineStr">
        <is>
          <t>—</t>
        </is>
      </c>
      <c r="I25" s="6" t="n">
        <v>37.58</v>
      </c>
      <c r="J25" s="6" t="inlineStr">
        <is>
          <t>—</t>
        </is>
      </c>
      <c r="K25" s="6" t="n">
        <v>56.3</v>
      </c>
      <c r="L25" s="6" t="n">
        <v>54.95</v>
      </c>
      <c r="M25" s="6" t="inlineStr">
        <is>
          <t>—</t>
        </is>
      </c>
      <c r="N25" s="12" t="inlineStr">
        <is>
          <t>—</t>
        </is>
      </c>
      <c r="O25" s="12" t="inlineStr">
        <is>
          <t>—</t>
        </is>
      </c>
      <c r="P25" s="12" t="inlineStr">
        <is>
          <t>—</t>
        </is>
      </c>
      <c r="Q25" s="7">
        <f>ROUND((X25*S25+Z25*T25+Y25*U25)/1000000,6)</f>
        <v/>
      </c>
      <c r="R25" s="5">
        <f>COUNT(C25:J25)</f>
        <v/>
      </c>
      <c r="S25" s="8" t="n">
        <v>2</v>
      </c>
      <c r="T25" s="8" t="n">
        <v>6</v>
      </c>
      <c r="U25" s="9" t="n">
        <v>0.5</v>
      </c>
      <c r="W25" s="15" t="inlineStr"/>
      <c r="X25" s="5" t="n">
        <v>390</v>
      </c>
      <c r="Y25" s="5" t="n">
        <v>32500</v>
      </c>
      <c r="Z25" s="5" t="n">
        <v>120</v>
      </c>
    </row>
    <row r="26">
      <c r="A26" s="5" t="inlineStr">
        <is>
          <t>LongCat-2.0</t>
        </is>
      </c>
      <c r="B26" s="5" t="inlineStr">
        <is>
          <t>In GO lineup</t>
        </is>
      </c>
      <c r="C26" s="6" t="inlineStr">
        <is>
          <t>—</t>
        </is>
      </c>
      <c r="D26" s="6" t="n">
        <v>50.19</v>
      </c>
      <c r="E26" s="6" t="n">
        <v>36.3</v>
      </c>
      <c r="F26" s="6" t="n">
        <v>65</v>
      </c>
      <c r="G26" s="6" t="n">
        <v>78</v>
      </c>
      <c r="H26" s="6" t="n">
        <v>59.5</v>
      </c>
      <c r="I26" s="6" t="inlineStr">
        <is>
          <t>—</t>
        </is>
      </c>
      <c r="J26" s="6" t="inlineStr">
        <is>
          <t>—</t>
        </is>
      </c>
      <c r="K26" s="6" t="inlineStr">
        <is>
          <t>—</t>
        </is>
      </c>
      <c r="L26" s="6" t="inlineStr">
        <is>
          <t>—</t>
        </is>
      </c>
      <c r="M26" s="6" t="n">
        <v>81.8</v>
      </c>
      <c r="N26" s="12" t="inlineStr">
        <is>
          <t>—</t>
        </is>
      </c>
      <c r="O26" s="12" t="inlineStr">
        <is>
          <t>—</t>
        </is>
      </c>
      <c r="P26" s="12" t="inlineStr">
        <is>
          <t>—</t>
        </is>
      </c>
      <c r="Q26" s="7">
        <f>ROUND((X26*S26+Z26*T26+Y26*U26)/1000000,6)</f>
        <v/>
      </c>
      <c r="R26" s="5">
        <f>COUNT(C26:J26)</f>
        <v/>
      </c>
      <c r="S26" s="8" t="n">
        <v>0.3</v>
      </c>
      <c r="T26" s="8" t="n">
        <v>1.2</v>
      </c>
      <c r="U26" s="9" t="n">
        <v>0.006</v>
      </c>
      <c r="W26" s="15" t="inlineStr"/>
      <c r="X26" s="5" t="n">
        <v>920</v>
      </c>
      <c r="Y26" s="5" t="n">
        <v>88900</v>
      </c>
      <c r="Z26" s="5" t="n">
        <v>200</v>
      </c>
    </row>
    <row r="27">
      <c r="A27" s="5" t="inlineStr">
        <is>
          <t>Qwen3.7 Plus</t>
        </is>
      </c>
      <c r="B27" s="5" t="inlineStr">
        <is>
          <t>In GO lineup</t>
        </is>
      </c>
      <c r="C27" s="6" t="n">
        <v>16.5</v>
      </c>
      <c r="D27" s="6" t="n">
        <v>52.81</v>
      </c>
      <c r="E27" s="6" t="n">
        <v>46.1</v>
      </c>
      <c r="F27" s="6" t="n">
        <v>73</v>
      </c>
      <c r="G27" s="6" t="n">
        <v>90</v>
      </c>
      <c r="H27" s="6" t="n">
        <v>57.6</v>
      </c>
      <c r="I27" s="6" t="inlineStr">
        <is>
          <t>—</t>
        </is>
      </c>
      <c r="J27" s="6" t="n">
        <v>88.5</v>
      </c>
      <c r="K27" s="6" t="n">
        <v>55.9</v>
      </c>
      <c r="L27" s="6" t="inlineStr">
        <is>
          <t>—</t>
        </is>
      </c>
      <c r="M27" s="6" t="n">
        <v>92.90000000000001</v>
      </c>
      <c r="N27" s="12" t="inlineStr">
        <is>
          <t>—</t>
        </is>
      </c>
      <c r="O27" s="12" t="inlineStr">
        <is>
          <t>—</t>
        </is>
      </c>
      <c r="P27" s="12" t="inlineStr">
        <is>
          <t>—</t>
        </is>
      </c>
      <c r="Q27" s="7">
        <f>ROUND((X27*S27+Z27*T27+Y27*U27)/1000000,6)</f>
        <v/>
      </c>
      <c r="R27" s="5">
        <f>COUNT(C27:J27)</f>
        <v/>
      </c>
      <c r="S27" s="8" t="n">
        <v>0.4</v>
      </c>
      <c r="T27" s="8" t="n">
        <v>1.6</v>
      </c>
      <c r="U27" s="9" t="n">
        <v>0.04</v>
      </c>
      <c r="W27" s="15" t="inlineStr"/>
      <c r="X27" s="5" t="n">
        <v>500</v>
      </c>
      <c r="Y27" s="5" t="n">
        <v>57000</v>
      </c>
      <c r="Z27" s="5" t="n">
        <v>190</v>
      </c>
    </row>
    <row r="28">
      <c r="A28" s="5" t="inlineStr">
        <is>
          <t>Kimi K2.6</t>
        </is>
      </c>
      <c r="B28" s="5" t="inlineStr">
        <is>
          <t>In GO lineup</t>
        </is>
      </c>
      <c r="C28" s="6" t="n">
        <v>23.89</v>
      </c>
      <c r="D28" s="6" t="n">
        <v>53.6</v>
      </c>
      <c r="E28" s="6" t="n">
        <v>51.5</v>
      </c>
      <c r="F28" s="6" t="n">
        <v>81</v>
      </c>
      <c r="G28" s="6" t="n">
        <v>91.09999999999999</v>
      </c>
      <c r="H28" s="6" t="n">
        <v>58.6</v>
      </c>
      <c r="I28" s="6" t="inlineStr">
        <is>
          <t>—</t>
        </is>
      </c>
      <c r="J28" s="6" t="n">
        <v>87.59999999999999</v>
      </c>
      <c r="K28" s="6" t="n">
        <v>61.8</v>
      </c>
      <c r="L28" s="6" t="n">
        <v>55.17</v>
      </c>
      <c r="M28" s="6" t="n">
        <v>96.40000000000001</v>
      </c>
      <c r="N28" s="12" t="inlineStr">
        <is>
          <t>—</t>
        </is>
      </c>
      <c r="O28" s="12" t="inlineStr">
        <is>
          <t>—</t>
        </is>
      </c>
      <c r="P28" s="12" t="inlineStr">
        <is>
          <t>—</t>
        </is>
      </c>
      <c r="Q28" s="7">
        <f>ROUND((X28*S28+Z28*T28+Y28*U28)/1000000,6)</f>
        <v/>
      </c>
      <c r="R28" s="5">
        <f>COUNT(C28:J28)</f>
        <v/>
      </c>
      <c r="S28" s="8" t="n">
        <v>0.95</v>
      </c>
      <c r="T28" s="8" t="n">
        <v>4</v>
      </c>
      <c r="U28" s="9" t="n">
        <v>0.16</v>
      </c>
      <c r="W28" s="15" t="inlineStr">
        <is>
          <t>DeepSWE only via unofficial v1 run</t>
        </is>
      </c>
      <c r="X28" s="5" t="n">
        <v>870</v>
      </c>
      <c r="Y28" s="5" t="n">
        <v>55000</v>
      </c>
      <c r="Z28" s="5" t="n">
        <v>200</v>
      </c>
    </row>
    <row r="29">
      <c r="A29" s="5" t="inlineStr">
        <is>
          <t>MiniMax M3</t>
        </is>
      </c>
      <c r="B29" s="5" t="inlineStr">
        <is>
          <t>In GO lineup</t>
        </is>
      </c>
      <c r="C29" s="6" t="n">
        <v>13.3</v>
      </c>
      <c r="D29" s="6" t="n">
        <v>53.56</v>
      </c>
      <c r="E29" s="6" t="n">
        <v>47.1</v>
      </c>
      <c r="F29" s="6" t="n">
        <v>83</v>
      </c>
      <c r="G29" s="6" t="n">
        <v>92.90000000000001</v>
      </c>
      <c r="H29" s="6" t="n">
        <v>59</v>
      </c>
      <c r="I29" s="6" t="n">
        <v>1.01</v>
      </c>
      <c r="J29" s="6" t="n">
        <v>84.22</v>
      </c>
      <c r="K29" s="6" t="inlineStr">
        <is>
          <t>—</t>
        </is>
      </c>
      <c r="L29" s="6" t="n">
        <v>36.53</v>
      </c>
      <c r="M29" s="6" t="inlineStr">
        <is>
          <t>—</t>
        </is>
      </c>
      <c r="N29" s="12" t="inlineStr">
        <is>
          <t>—</t>
        </is>
      </c>
      <c r="O29" s="12" t="inlineStr">
        <is>
          <t>—</t>
        </is>
      </c>
      <c r="P29" s="12" t="inlineStr">
        <is>
          <t>—</t>
        </is>
      </c>
      <c r="Q29" s="7">
        <f>ROUND((X29*S29+Z29*T29+Y29*U29)/1000000,6)</f>
        <v/>
      </c>
      <c r="R29" s="5">
        <f>COUNT(C29:J29)</f>
        <v/>
      </c>
      <c r="S29" s="8" t="n">
        <v>0.3</v>
      </c>
      <c r="T29" s="8" t="n">
        <v>1.2</v>
      </c>
      <c r="U29" s="9" t="n">
        <v>0.06</v>
      </c>
      <c r="W29" s="15" t="inlineStr">
        <is>
          <t>DeepSWE only via unofficial community run</t>
        </is>
      </c>
      <c r="X29" s="5" t="n">
        <v>510</v>
      </c>
      <c r="Y29" s="5" t="n">
        <v>56000</v>
      </c>
      <c r="Z29" s="5" t="n">
        <v>190</v>
      </c>
    </row>
    <row r="30">
      <c r="A30" s="5" t="inlineStr">
        <is>
          <t>Hy3</t>
        </is>
      </c>
      <c r="B30" s="5" t="inlineStr">
        <is>
          <t>In GO lineup</t>
        </is>
      </c>
      <c r="C30" s="6" t="n">
        <v>28</v>
      </c>
      <c r="D30" s="6" t="n">
        <v>71.7</v>
      </c>
      <c r="E30" s="6" t="n">
        <v>48.6</v>
      </c>
      <c r="F30" s="6" t="n">
        <v>79</v>
      </c>
      <c r="G30" s="6" t="n">
        <v>89.7</v>
      </c>
      <c r="H30" s="6" t="inlineStr">
        <is>
          <t>—</t>
        </is>
      </c>
      <c r="I30" s="6" t="inlineStr">
        <is>
          <t>—</t>
        </is>
      </c>
      <c r="J30" s="6" t="inlineStr">
        <is>
          <t>—</t>
        </is>
      </c>
      <c r="K30" s="6" t="inlineStr">
        <is>
          <t>—</t>
        </is>
      </c>
      <c r="L30" s="6" t="inlineStr">
        <is>
          <t>—</t>
        </is>
      </c>
      <c r="M30" s="6" t="inlineStr">
        <is>
          <t>—</t>
        </is>
      </c>
      <c r="N30" s="12" t="inlineStr">
        <is>
          <t>—</t>
        </is>
      </c>
      <c r="O30" s="12" t="inlineStr">
        <is>
          <t>—</t>
        </is>
      </c>
      <c r="P30" s="12" t="inlineStr">
        <is>
          <t>—</t>
        </is>
      </c>
      <c r="Q30" s="7">
        <f>ROUND((X30*S30+Z30*T30+Y30*U30)/1000000,6)</f>
        <v/>
      </c>
      <c r="R30" s="5">
        <f>COUNT(C30:J30)</f>
        <v/>
      </c>
      <c r="S30" s="8" t="n">
        <v>0.14</v>
      </c>
      <c r="T30" s="8" t="n">
        <v>0.58</v>
      </c>
      <c r="U30" s="9" t="n">
        <v>0.035</v>
      </c>
      <c r="W30" s="15" t="inlineStr"/>
      <c r="X30" s="5" t="n">
        <v>830</v>
      </c>
      <c r="Y30" s="5" t="n">
        <v>71500</v>
      </c>
      <c r="Z30" s="5" t="n">
        <v>295</v>
      </c>
    </row>
    <row r="31">
      <c r="A31" s="5" t="inlineStr">
        <is>
          <t>Qwen3.8 Max</t>
        </is>
      </c>
      <c r="B31" s="5" t="inlineStr">
        <is>
          <t>In GO lineup</t>
        </is>
      </c>
      <c r="C31" s="6" t="n">
        <v>57.5</v>
      </c>
      <c r="D31" s="6" t="n">
        <v>67.40000000000001</v>
      </c>
      <c r="E31" s="6" t="n">
        <v>52</v>
      </c>
      <c r="F31" s="6" t="n">
        <v>80</v>
      </c>
      <c r="G31" s="6" t="n">
        <v>92.59999999999999</v>
      </c>
      <c r="H31" s="11" t="n">
        <v>67.7</v>
      </c>
      <c r="I31" s="6" t="n">
        <v>34.34</v>
      </c>
      <c r="J31" s="6" t="n">
        <v>88.59999999999999</v>
      </c>
      <c r="K31" s="6" t="n">
        <v>43.3</v>
      </c>
      <c r="L31" s="6" t="n">
        <v>48.27</v>
      </c>
      <c r="M31" s="6" t="n">
        <v>75</v>
      </c>
      <c r="N31" s="12" t="n">
        <v>3</v>
      </c>
      <c r="O31" s="12" t="n">
        <v>111</v>
      </c>
      <c r="P31" s="12" t="n">
        <v>95</v>
      </c>
      <c r="Q31" s="7">
        <f>ROUND((X31*S31+Z31*T31+Y31*U31)/1000000,6)</f>
        <v/>
      </c>
      <c r="R31" s="5">
        <f>COUNT(C31:J31)</f>
        <v/>
      </c>
      <c r="S31" s="8" t="n">
        <v>2</v>
      </c>
      <c r="T31" s="8" t="n">
        <v>6</v>
      </c>
      <c r="U31" s="9" t="n">
        <v>0.25</v>
      </c>
      <c r="W31" s="15" t="inlineStr"/>
      <c r="X31" s="5" t="n">
        <v>420</v>
      </c>
      <c r="Y31" s="5" t="n">
        <v>66000</v>
      </c>
      <c r="Z31" s="5" t="n">
        <v>200</v>
      </c>
    </row>
    <row r="32">
      <c r="A32" s="5" t="inlineStr">
        <is>
          <t>MiniMax M2.7</t>
        </is>
      </c>
      <c r="B32" s="5" t="inlineStr">
        <is>
          <t>In GO lineup</t>
        </is>
      </c>
      <c r="C32" s="6" t="inlineStr">
        <is>
          <t>—</t>
        </is>
      </c>
      <c r="D32" s="6" t="n">
        <v>48.69</v>
      </c>
      <c r="E32" s="6" t="n">
        <v>50.1</v>
      </c>
      <c r="F32" s="6" t="n">
        <v>78.3</v>
      </c>
      <c r="G32" s="6" t="n">
        <v>87.40000000000001</v>
      </c>
      <c r="H32" s="6" t="n">
        <v>56.2</v>
      </c>
      <c r="I32" s="6" t="inlineStr">
        <is>
          <t>—</t>
        </is>
      </c>
      <c r="J32" s="6" t="n">
        <v>80.43000000000001</v>
      </c>
      <c r="K32" s="6" t="inlineStr">
        <is>
          <t>—</t>
        </is>
      </c>
      <c r="L32" s="6" t="n">
        <v>60.14</v>
      </c>
      <c r="M32" s="6" t="n">
        <v>94.2</v>
      </c>
      <c r="N32" s="12" t="inlineStr">
        <is>
          <t>—</t>
        </is>
      </c>
      <c r="O32" s="12" t="inlineStr">
        <is>
          <t>—</t>
        </is>
      </c>
      <c r="P32" s="12" t="inlineStr">
        <is>
          <t>—</t>
        </is>
      </c>
      <c r="Q32" s="7">
        <f>ROUND((X32*S32+Z32*T32+Y32*U32)/1000000,6)</f>
        <v/>
      </c>
      <c r="R32" s="5">
        <f>COUNT(C32:J32)</f>
        <v/>
      </c>
      <c r="S32" s="8" t="n">
        <v>0.3</v>
      </c>
      <c r="T32" s="8" t="n">
        <v>1.2</v>
      </c>
      <c r="U32" s="9" t="n">
        <v>0.06</v>
      </c>
      <c r="W32" s="15" t="inlineStr"/>
      <c r="X32" s="5" t="n">
        <v>300</v>
      </c>
      <c r="Y32" s="5" t="n">
        <v>55000</v>
      </c>
      <c r="Z32" s="5" t="n">
        <v>125</v>
      </c>
    </row>
    <row r="33">
      <c r="A33" s="5" t="inlineStr">
        <is>
          <t>GLM-5.2</t>
        </is>
      </c>
      <c r="B33" s="5" t="inlineStr">
        <is>
          <t>In GO lineup</t>
        </is>
      </c>
      <c r="C33" s="6" t="n">
        <v>44</v>
      </c>
      <c r="D33" s="6" t="n">
        <v>67.8</v>
      </c>
      <c r="E33" s="6" t="n">
        <v>51.2</v>
      </c>
      <c r="F33" s="6" t="n">
        <v>78.3</v>
      </c>
      <c r="G33" s="6" t="n">
        <v>89.5</v>
      </c>
      <c r="H33" s="6" t="n">
        <v>62.1</v>
      </c>
      <c r="I33" s="6" t="n">
        <v>1</v>
      </c>
      <c r="J33" s="6" t="n">
        <v>86.7</v>
      </c>
      <c r="K33" s="6" t="n">
        <v>68.8</v>
      </c>
      <c r="L33" s="6" t="n">
        <v>65.02</v>
      </c>
      <c r="M33" s="6" t="n">
        <v>99.2</v>
      </c>
      <c r="N33" s="12" t="n">
        <v>2</v>
      </c>
      <c r="O33" s="12" t="n">
        <v>129</v>
      </c>
      <c r="P33" s="12" t="n">
        <v>78</v>
      </c>
      <c r="Q33" s="7">
        <f>ROUND((X33*S33+Z33*T33+Y33*U33)/1000000,6)</f>
        <v/>
      </c>
      <c r="R33" s="5">
        <f>COUNT(C33:J33)</f>
        <v/>
      </c>
      <c r="S33" s="8" t="n">
        <v>1.4</v>
      </c>
      <c r="T33" s="8" t="n">
        <v>4.4</v>
      </c>
      <c r="U33" s="9" t="n">
        <v>0.26</v>
      </c>
      <c r="W33" s="15" t="inlineStr"/>
      <c r="X33" s="5" t="n">
        <v>700</v>
      </c>
      <c r="Y33" s="5" t="n">
        <v>52000</v>
      </c>
      <c r="Z33" s="5" t="n">
        <v>150</v>
      </c>
    </row>
    <row r="34">
      <c r="A34" s="5" t="inlineStr">
        <is>
          <t>Kimi K2.7 Code</t>
        </is>
      </c>
      <c r="B34" s="5" t="inlineStr">
        <is>
          <t>In GO lineup</t>
        </is>
      </c>
      <c r="C34" s="6" t="n">
        <v>30.5</v>
      </c>
      <c r="D34" s="6" t="n">
        <v>67</v>
      </c>
      <c r="E34" s="6" t="n">
        <v>47.8</v>
      </c>
      <c r="F34" s="6" t="n">
        <v>79.3</v>
      </c>
      <c r="G34" s="6" t="n">
        <v>89.59999999999999</v>
      </c>
      <c r="H34" s="6" t="inlineStr">
        <is>
          <t>—</t>
        </is>
      </c>
      <c r="I34" s="6" t="n">
        <v>1</v>
      </c>
      <c r="J34" s="6" t="inlineStr">
        <is>
          <t>—</t>
        </is>
      </c>
      <c r="K34" s="6" t="n">
        <v>60.8</v>
      </c>
      <c r="L34" s="6" t="inlineStr">
        <is>
          <t>—</t>
        </is>
      </c>
      <c r="M34" s="6" t="inlineStr">
        <is>
          <t>—</t>
        </is>
      </c>
      <c r="N34" s="12" t="inlineStr">
        <is>
          <t>—</t>
        </is>
      </c>
      <c r="O34" s="12" t="inlineStr">
        <is>
          <t>—</t>
        </is>
      </c>
      <c r="P34" s="12" t="inlineStr">
        <is>
          <t>—</t>
        </is>
      </c>
      <c r="Q34" s="7">
        <f>ROUND((X34*S34+Z34*T34+Y34*U34)/1000000,6)</f>
        <v/>
      </c>
      <c r="R34" s="5">
        <f>COUNT(C34:J34)</f>
        <v/>
      </c>
      <c r="S34" s="8" t="n">
        <v>0.95</v>
      </c>
      <c r="T34" s="8" t="n">
        <v>4</v>
      </c>
      <c r="U34" s="9" t="n">
        <v>0.19</v>
      </c>
      <c r="W34" s="15" t="inlineStr"/>
      <c r="X34" s="5" t="n">
        <v>870</v>
      </c>
      <c r="Y34" s="5" t="n">
        <v>55000</v>
      </c>
      <c r="Z34" s="5" t="n">
        <v>200</v>
      </c>
    </row>
    <row r="35">
      <c r="A35" s="5" t="inlineStr">
        <is>
          <t>LongCat 2.5 Preview Free</t>
        </is>
      </c>
      <c r="B35" s="5" t="inlineStr">
        <is>
          <t>In GO lineup</t>
        </is>
      </c>
      <c r="C35" s="6" t="inlineStr">
        <is>
          <t>—</t>
        </is>
      </c>
      <c r="D35" s="6" t="inlineStr">
        <is>
          <t>—</t>
        </is>
      </c>
      <c r="E35" s="6" t="inlineStr">
        <is>
          <t>—</t>
        </is>
      </c>
      <c r="F35" s="6" t="inlineStr">
        <is>
          <t>—</t>
        </is>
      </c>
      <c r="G35" s="6" t="inlineStr">
        <is>
          <t>—</t>
        </is>
      </c>
      <c r="H35" s="6" t="inlineStr">
        <is>
          <t>—</t>
        </is>
      </c>
      <c r="I35" s="6" t="inlineStr">
        <is>
          <t>—</t>
        </is>
      </c>
      <c r="J35" s="6" t="inlineStr">
        <is>
          <t>—</t>
        </is>
      </c>
      <c r="K35" s="6" t="inlineStr">
        <is>
          <t>—</t>
        </is>
      </c>
      <c r="L35" s="6" t="inlineStr">
        <is>
          <t>—</t>
        </is>
      </c>
      <c r="M35" s="6" t="inlineStr">
        <is>
          <t>—</t>
        </is>
      </c>
      <c r="N35" s="12" t="inlineStr">
        <is>
          <t>—</t>
        </is>
      </c>
      <c r="O35" s="12" t="inlineStr">
        <is>
          <t>—</t>
        </is>
      </c>
      <c r="P35" s="12" t="inlineStr">
        <is>
          <t>—</t>
        </is>
      </c>
      <c r="Q35" s="7">
        <f>ROUND((X35*S35+Z35*T35+Y35*U35)/1000000,6)</f>
        <v/>
      </c>
      <c r="R35" s="5">
        <f>COUNT(C35:J35)</f>
        <v/>
      </c>
      <c r="S35" s="8" t="n">
        <v>0</v>
      </c>
      <c r="T35" s="8" t="n">
        <v>0</v>
      </c>
      <c r="U35" s="9" t="n">
        <v>0</v>
      </c>
      <c r="W35" s="15" t="inlineStr">
        <is>
          <t>Free preview; no benchmark data published</t>
        </is>
      </c>
      <c r="X35" s="5" t="n">
        <v>0</v>
      </c>
      <c r="Y35" s="5" t="n">
        <v>0</v>
      </c>
      <c r="Z35" s="5" t="n">
        <v>0</v>
      </c>
    </row>
    <row r="36">
      <c r="A36" s="5" t="inlineStr">
        <is>
          <t>Space Bunny</t>
        </is>
      </c>
      <c r="B36" s="5" t="inlineStr">
        <is>
          <t>In GO lineup</t>
        </is>
      </c>
      <c r="C36" s="6" t="inlineStr">
        <is>
          <t>—</t>
        </is>
      </c>
      <c r="D36" s="6" t="inlineStr">
        <is>
          <t>—</t>
        </is>
      </c>
      <c r="E36" s="6" t="inlineStr">
        <is>
          <t>—</t>
        </is>
      </c>
      <c r="F36" s="6" t="inlineStr">
        <is>
          <t>—</t>
        </is>
      </c>
      <c r="G36" s="6" t="inlineStr">
        <is>
          <t>—</t>
        </is>
      </c>
      <c r="H36" s="6" t="inlineStr">
        <is>
          <t>—</t>
        </is>
      </c>
      <c r="I36" s="6" t="inlineStr">
        <is>
          <t>—</t>
        </is>
      </c>
      <c r="J36" s="6" t="inlineStr">
        <is>
          <t>—</t>
        </is>
      </c>
      <c r="K36" s="6" t="inlineStr">
        <is>
          <t>—</t>
        </is>
      </c>
      <c r="L36" s="6" t="inlineStr">
        <is>
          <t>—</t>
        </is>
      </c>
      <c r="M36" s="6" t="inlineStr">
        <is>
          <t>—</t>
        </is>
      </c>
      <c r="N36" s="12" t="inlineStr">
        <is>
          <t>—</t>
        </is>
      </c>
      <c r="O36" s="12" t="inlineStr">
        <is>
          <t>—</t>
        </is>
      </c>
      <c r="P36" s="12" t="inlineStr">
        <is>
          <t>—</t>
        </is>
      </c>
      <c r="Q36" s="7">
        <f>ROUND((X36*S36+Z36*T36+Y36*U36)/1000000,6)</f>
        <v/>
      </c>
      <c r="R36" s="5">
        <f>COUNT(C36:J36)</f>
        <v/>
      </c>
      <c r="S36" s="8" t="n">
        <v>0.15</v>
      </c>
      <c r="T36" s="8" t="n">
        <v>0.6</v>
      </c>
      <c r="U36" s="9" t="n">
        <v>0.03</v>
      </c>
      <c r="W36" s="15" t="inlineStr">
        <is>
          <t>Stealth model; identity unconfirmed; no benchmark data</t>
        </is>
      </c>
      <c r="X36" s="5" t="n">
        <v>1000</v>
      </c>
      <c r="Y36" s="5" t="n">
        <v>55000</v>
      </c>
      <c r="Z36" s="5" t="n">
        <v>200</v>
      </c>
    </row>
    <row r="37">
      <c r="A37" s="5" t="inlineStr">
        <is>
          <t>GPT-6 Astra</t>
        </is>
      </c>
      <c r="B37" s="5" t="inlineStr">
        <is>
          <t>Not in GO — Zen pay-per-use</t>
        </is>
      </c>
      <c r="C37" s="6" t="n">
        <v>74</v>
      </c>
      <c r="D37" s="6" t="n">
        <v>87.27</v>
      </c>
      <c r="E37" s="6" t="n">
        <v>56.5</v>
      </c>
      <c r="F37" s="6" t="n">
        <v>80.7</v>
      </c>
      <c r="G37" s="6" t="n">
        <v>96.09999999999999</v>
      </c>
      <c r="H37" s="6" t="inlineStr">
        <is>
          <t>—</t>
        </is>
      </c>
      <c r="I37" s="6" t="n">
        <v>58.18</v>
      </c>
      <c r="J37" s="6" t="inlineStr">
        <is>
          <t>—</t>
        </is>
      </c>
      <c r="K37" s="6" t="n">
        <v>61.6</v>
      </c>
      <c r="L37" s="6" t="n">
        <v>63.13</v>
      </c>
      <c r="M37" s="6" t="n">
        <v>97.59999999999999</v>
      </c>
      <c r="N37" s="12" t="n">
        <v>3</v>
      </c>
      <c r="O37" s="12" t="n">
        <v>29</v>
      </c>
      <c r="P37" s="12" t="n">
        <v>30</v>
      </c>
      <c r="Q37" s="5" t="inlineStr">
        <is>
          <t>—</t>
        </is>
      </c>
      <c r="R37" s="5">
        <f>COUNT(C37:J37)</f>
        <v/>
      </c>
      <c r="S37" s="8" t="n">
        <v>10</v>
      </c>
      <c r="T37" s="8" t="n">
        <v>50</v>
      </c>
      <c r="U37" s="9" t="n">
        <v>1</v>
      </c>
      <c r="W37" s="15" t="inlineStr">
        <is>
          <t>Not in GO — Zen pay-per-use</t>
        </is>
      </c>
    </row>
    <row r="38">
      <c r="A38" s="5" t="inlineStr">
        <is>
          <t>Gemini 3.8 Flash</t>
        </is>
      </c>
      <c r="B38" s="5" t="inlineStr">
        <is>
          <t>Not in GO — Zen pay-per-use</t>
        </is>
      </c>
      <c r="C38" s="6" t="n">
        <v>74</v>
      </c>
      <c r="D38" s="6" t="n">
        <v>81.27</v>
      </c>
      <c r="E38" s="6" t="n">
        <v>56.6</v>
      </c>
      <c r="F38" s="6" t="n">
        <v>81.3</v>
      </c>
      <c r="G38" s="6" t="n">
        <v>95.3</v>
      </c>
      <c r="H38" s="6" t="inlineStr">
        <is>
          <t>—</t>
        </is>
      </c>
      <c r="I38" s="6" t="n">
        <v>19.09</v>
      </c>
      <c r="J38" s="6" t="n">
        <v>90.22</v>
      </c>
      <c r="K38" s="6" t="n">
        <v>41.9</v>
      </c>
      <c r="L38" s="6" t="n">
        <v>54.83</v>
      </c>
      <c r="M38" s="6" t="inlineStr">
        <is>
          <t>—</t>
        </is>
      </c>
      <c r="N38" s="12" t="n">
        <v>1</v>
      </c>
      <c r="O38" s="12" t="n">
        <v>166</v>
      </c>
      <c r="P38" s="12" t="n">
        <v>143</v>
      </c>
      <c r="Q38" s="5" t="inlineStr">
        <is>
          <t>—</t>
        </is>
      </c>
      <c r="R38" s="5">
        <f>COUNT(C38:J38)</f>
        <v/>
      </c>
      <c r="S38" s="8" t="n">
        <v>1.5</v>
      </c>
      <c r="T38" s="8" t="n">
        <v>7.5</v>
      </c>
      <c r="U38" s="9" t="n">
        <v>0.15</v>
      </c>
      <c r="W38" s="15" t="inlineStr">
        <is>
          <t>Not in GO — Zen pay-per-use</t>
        </is>
      </c>
    </row>
    <row r="39">
      <c r="A39" s="5" t="inlineStr">
        <is>
          <t>GPT-6 Sol</t>
        </is>
      </c>
      <c r="B39" s="5" t="inlineStr">
        <is>
          <t>Not in GO — Zen pay-per-use</t>
        </is>
      </c>
      <c r="C39" s="6" t="n">
        <v>68.8</v>
      </c>
      <c r="D39" s="6" t="n">
        <v>83.15000000000001</v>
      </c>
      <c r="E39" s="6" t="n">
        <v>57.6</v>
      </c>
      <c r="F39" s="6" t="n">
        <v>83.7</v>
      </c>
      <c r="G39" s="6" t="n">
        <v>94.3</v>
      </c>
      <c r="H39" s="6" t="inlineStr">
        <is>
          <t>—</t>
        </is>
      </c>
      <c r="I39" s="6" t="n">
        <v>49.39</v>
      </c>
      <c r="J39" s="6" t="inlineStr">
        <is>
          <t>—</t>
        </is>
      </c>
      <c r="K39" s="6" t="n">
        <v>56.7</v>
      </c>
      <c r="L39" s="6" t="n">
        <v>57.54</v>
      </c>
      <c r="M39" s="6" t="inlineStr">
        <is>
          <t>—</t>
        </is>
      </c>
      <c r="N39" s="12" t="inlineStr">
        <is>
          <t>—</t>
        </is>
      </c>
      <c r="O39" s="12" t="inlineStr">
        <is>
          <t>—</t>
        </is>
      </c>
      <c r="P39" s="12" t="inlineStr">
        <is>
          <t>—</t>
        </is>
      </c>
      <c r="Q39" s="5" t="inlineStr">
        <is>
          <t>—</t>
        </is>
      </c>
      <c r="R39" s="5">
        <f>COUNT(C39:J39)</f>
        <v/>
      </c>
      <c r="S39" s="8" t="n">
        <v>2</v>
      </c>
      <c r="T39" s="8" t="n">
        <v>10</v>
      </c>
      <c r="U39" s="9" t="n">
        <v>0.2</v>
      </c>
      <c r="W39" s="15" t="inlineStr">
        <is>
          <t>Not in GO — Zen pay-per-use</t>
        </is>
      </c>
    </row>
    <row r="40">
      <c r="A40" s="5" t="inlineStr">
        <is>
          <t>Qwen3.7 Max</t>
        </is>
      </c>
      <c r="B40" s="5" t="inlineStr">
        <is>
          <t>No longer in GO lineup</t>
        </is>
      </c>
      <c r="C40" s="6" t="n">
        <v>21.6</v>
      </c>
      <c r="D40" s="6" t="n">
        <v>61.05</v>
      </c>
      <c r="E40" s="6" t="n">
        <v>49.5</v>
      </c>
      <c r="F40" s="6" t="n">
        <v>79</v>
      </c>
      <c r="G40" s="6" t="n">
        <v>92.3</v>
      </c>
      <c r="H40" s="6" t="n">
        <v>60.6</v>
      </c>
      <c r="I40" s="6" t="inlineStr">
        <is>
          <t>—</t>
        </is>
      </c>
      <c r="J40" s="6" t="n">
        <v>89.31</v>
      </c>
      <c r="K40" s="6" t="n">
        <v>66</v>
      </c>
      <c r="L40" s="6" t="inlineStr">
        <is>
          <t>—</t>
        </is>
      </c>
      <c r="M40" s="6" t="n">
        <v>65</v>
      </c>
      <c r="N40" s="12" t="inlineStr">
        <is>
          <t>—</t>
        </is>
      </c>
      <c r="O40" s="12" t="inlineStr">
        <is>
          <t>—</t>
        </is>
      </c>
      <c r="P40" s="12" t="inlineStr">
        <is>
          <t>—</t>
        </is>
      </c>
      <c r="Q40" s="5" t="inlineStr">
        <is>
          <t>—</t>
        </is>
      </c>
      <c r="R40" s="5">
        <f>COUNT(C40:J40)</f>
        <v/>
      </c>
      <c r="S40" s="5" t="inlineStr">
        <is>
          <t>—</t>
        </is>
      </c>
      <c r="T40" s="5" t="inlineStr">
        <is>
          <t>—</t>
        </is>
      </c>
      <c r="U40" s="5" t="inlineStr">
        <is>
          <t>—</t>
        </is>
      </c>
      <c r="W40" s="15" t="inlineStr">
        <is>
          <t>No longer in GO lineup</t>
        </is>
      </c>
    </row>
    <row r="41">
      <c r="A41" s="5" t="inlineStr">
        <is>
          <t>Qwen3.6 Plus</t>
        </is>
      </c>
      <c r="B41" s="5" t="inlineStr">
        <is>
          <t>No longer in GO lineup</t>
        </is>
      </c>
      <c r="C41" s="6" t="n">
        <v>2.65</v>
      </c>
      <c r="D41" s="6" t="n">
        <v>53.18</v>
      </c>
      <c r="E41" s="6" t="inlineStr">
        <is>
          <t>—</t>
        </is>
      </c>
      <c r="F41" s="6" t="n">
        <v>78.3</v>
      </c>
      <c r="G41" s="6" t="n">
        <v>88.2</v>
      </c>
      <c r="H41" s="6" t="n">
        <v>56.6</v>
      </c>
      <c r="I41" s="6" t="inlineStr">
        <is>
          <t>—</t>
        </is>
      </c>
      <c r="J41" s="6" t="n">
        <v>87.67</v>
      </c>
      <c r="K41" s="6" t="n">
        <v>54.5</v>
      </c>
      <c r="L41" s="6" t="inlineStr">
        <is>
          <t>—</t>
        </is>
      </c>
      <c r="M41" s="6" t="n">
        <v>26.207</v>
      </c>
      <c r="N41" s="12" t="inlineStr">
        <is>
          <t>—</t>
        </is>
      </c>
      <c r="O41" s="12" t="inlineStr">
        <is>
          <t>—</t>
        </is>
      </c>
      <c r="P41" s="12" t="inlineStr">
        <is>
          <t>—</t>
        </is>
      </c>
      <c r="Q41" s="5" t="inlineStr">
        <is>
          <t>—</t>
        </is>
      </c>
      <c r="R41" s="5">
        <f>COUNT(C41:J41)</f>
        <v/>
      </c>
      <c r="S41" s="5" t="inlineStr">
        <is>
          <t>—</t>
        </is>
      </c>
      <c r="T41" s="5" t="inlineStr">
        <is>
          <t>—</t>
        </is>
      </c>
      <c r="U41" s="5" t="inlineStr">
        <is>
          <t>—</t>
        </is>
      </c>
      <c r="W41" s="15" t="inlineStr">
        <is>
          <t>No longer in GO lineup; DeepSWE only via unofficial v1 run</t>
        </is>
      </c>
    </row>
    <row r="42">
      <c r="A42" s="5" t="inlineStr">
        <is>
          <t>GLM-5.1</t>
        </is>
      </c>
      <c r="B42" s="5" t="inlineStr">
        <is>
          <t>No longer in GO lineup</t>
        </is>
      </c>
      <c r="C42" s="6" t="n">
        <v>18.9</v>
      </c>
      <c r="D42" s="6" t="n">
        <v>56.9</v>
      </c>
      <c r="E42" s="6" t="n">
        <v>44.8</v>
      </c>
      <c r="F42" s="6" t="n">
        <v>73.7</v>
      </c>
      <c r="G42" s="6" t="n">
        <v>86.8</v>
      </c>
      <c r="H42" s="6" t="n">
        <v>58.4</v>
      </c>
      <c r="I42" s="6" t="inlineStr">
        <is>
          <t>—</t>
        </is>
      </c>
      <c r="J42" s="6" t="n">
        <v>86.90000000000001</v>
      </c>
      <c r="K42" s="6" t="n">
        <v>55.8</v>
      </c>
      <c r="L42" s="6" t="n">
        <v>52.45</v>
      </c>
      <c r="M42" s="6" t="n">
        <v>95.3</v>
      </c>
      <c r="N42" s="12" t="inlineStr">
        <is>
          <t>—</t>
        </is>
      </c>
      <c r="O42" s="12" t="inlineStr">
        <is>
          <t>—</t>
        </is>
      </c>
      <c r="P42" s="12" t="inlineStr">
        <is>
          <t>—</t>
        </is>
      </c>
      <c r="Q42" s="5" t="inlineStr">
        <is>
          <t>—</t>
        </is>
      </c>
      <c r="R42" s="5">
        <f>COUNT(C42:J42)</f>
        <v/>
      </c>
      <c r="S42" s="5" t="inlineStr">
        <is>
          <t>—</t>
        </is>
      </c>
      <c r="T42" s="5" t="inlineStr">
        <is>
          <t>—</t>
        </is>
      </c>
      <c r="U42" s="5" t="inlineStr">
        <is>
          <t>—</t>
        </is>
      </c>
      <c r="W42" s="15" t="inlineStr">
        <is>
          <t>No longer in GO lineup; DeepSWE v1.1 via Mercor run</t>
        </is>
      </c>
    </row>
    <row r="43">
      <c r="A43" s="5" t="inlineStr">
        <is>
          <t>Union Alpha Free</t>
        </is>
      </c>
      <c r="B43" s="5" t="inlineStr">
        <is>
          <t>Retired (free stealth preview)</t>
        </is>
      </c>
      <c r="C43" s="6" t="n">
        <v>70</v>
      </c>
      <c r="D43" s="6" t="inlineStr">
        <is>
          <t>—</t>
        </is>
      </c>
      <c r="E43" s="6" t="inlineStr">
        <is>
          <t>—</t>
        </is>
      </c>
      <c r="F43" s="6" t="inlineStr">
        <is>
          <t>—</t>
        </is>
      </c>
      <c r="G43" s="6" t="inlineStr">
        <is>
          <t>—</t>
        </is>
      </c>
      <c r="H43" s="6" t="inlineStr">
        <is>
          <t>—</t>
        </is>
      </c>
      <c r="I43" s="6" t="n">
        <v>51</v>
      </c>
      <c r="J43" s="6" t="inlineStr">
        <is>
          <t>—</t>
        </is>
      </c>
      <c r="K43" s="6" t="inlineStr">
        <is>
          <t>—</t>
        </is>
      </c>
      <c r="L43" s="6" t="inlineStr">
        <is>
          <t>—</t>
        </is>
      </c>
      <c r="M43" s="6" t="n">
        <v>88</v>
      </c>
      <c r="N43" s="12" t="inlineStr">
        <is>
          <t>—</t>
        </is>
      </c>
      <c r="O43" s="12" t="inlineStr">
        <is>
          <t>—</t>
        </is>
      </c>
      <c r="P43" s="12" t="inlineStr">
        <is>
          <t>—</t>
        </is>
      </c>
      <c r="Q43" s="5" t="inlineStr">
        <is>
          <t>—</t>
        </is>
      </c>
      <c r="R43" s="5">
        <f>COUNT(C43:J43)</f>
        <v/>
      </c>
      <c r="S43" s="5" t="inlineStr">
        <is>
          <t>—</t>
        </is>
      </c>
      <c r="T43" s="5" t="inlineStr">
        <is>
          <t>—</t>
        </is>
      </c>
      <c r="U43" s="5" t="inlineStr">
        <is>
          <t>—</t>
        </is>
      </c>
      <c r="W43" s="15" t="inlineStr">
        <is>
          <t>Free stealth preview (was Pareto 26.9); retired</t>
        </is>
      </c>
    </row>
    <row r="45">
      <c r="A45" s="14" t="inlineStr">
        <is>
          <t>Values: selected evidence per REPORT.md policy (independent uniform &gt; vendor &gt; aggregator); see 'Sources' tab for every figure and alternative.</t>
        </is>
      </c>
    </row>
    <row r="46">
      <c r="A46" s="14" t="inlineStr">
        <is>
          <t>GO status and prices: opencode.ai/docs/go (2026-10-10). Legacy rows are kept for reference — they are no longer available in the GO plan.</t>
        </is>
      </c>
    </row>
    <row r="47">
      <c r="A47" s="14" t="inlineStr">
        <is>
          <t>Extended metrics added 2026-10-10 (SWE-bench Pro, TB 4.0, MMLU-Pro, AA/Vals composites, DeepSWE run metadata); composites &amp; Math informational — see REPORT.md.</t>
        </is>
      </c>
    </row>
    <row r="48">
      <c r="A48" s="14" t="inlineStr">
        <is>
          <t>Light blue cell = best value in that benchmark column among the current GO lineup.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75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9" customWidth="1" min="2" max="2"/>
    <col width="8" customWidth="1" min="3" max="3"/>
    <col width="5" customWidth="1" min="4" max="4"/>
    <col width="12" customWidth="1" min="5" max="5"/>
    <col width="12" customWidth="1" min="6" max="6"/>
    <col width="58" customWidth="1" min="7" max="7"/>
    <col width="70" customWidth="1" min="8" max="8"/>
  </cols>
  <sheetData>
    <row r="1">
      <c r="A1" s="16" t="inlineStr">
        <is>
          <t>$ evidence base — every benchmark datapoint with source (selected value marked ✓)</t>
        </is>
      </c>
    </row>
    <row r="2">
      <c r="A2" s="2" t="inlineStr">
        <is>
          <t># all candidate values found in research; 'Sel' marks the value used in the matrices · vendor = self-reported by model maker · independent = third-party evaluation</t>
        </is>
      </c>
    </row>
    <row r="3">
      <c r="A3" s="17" t="inlineStr">
        <is>
          <t>Model</t>
        </is>
      </c>
      <c r="B3" s="17" t="inlineStr">
        <is>
          <t>Benchmark</t>
        </is>
      </c>
      <c r="C3" s="17" t="inlineStr">
        <is>
          <t>Value</t>
        </is>
      </c>
      <c r="D3" s="17" t="inlineStr">
        <is>
          <t>Sel</t>
        </is>
      </c>
      <c r="E3" s="17" t="inlineStr">
        <is>
          <t>Type</t>
        </is>
      </c>
      <c r="F3" s="17" t="inlineStr">
        <is>
          <t>Date</t>
        </is>
      </c>
      <c r="G3" s="17" t="inlineStr">
        <is>
          <t>Source URL</t>
        </is>
      </c>
      <c r="H3" s="17" t="inlineStr">
        <is>
          <t>Notes</t>
        </is>
      </c>
    </row>
    <row r="4">
      <c r="A4" s="18" t="inlineStr">
        <is>
          <t>Step 5 Preview Free</t>
        </is>
      </c>
      <c r="B4" s="18" t="inlineStr">
        <is>
          <t>DeepSWE</t>
        </is>
      </c>
      <c r="C4" s="19" t="n">
        <v>67.7</v>
      </c>
      <c r="D4" s="20" t="inlineStr">
        <is>
          <t>✓</t>
        </is>
      </c>
      <c r="E4" s="18" t="inlineStr">
        <is>
          <t>vendor</t>
        </is>
      </c>
      <c r="F4" s="18" t="inlineStr">
        <is>
          <t>2026-09-20</t>
        </is>
      </c>
      <c r="G4" s="18" t="inlineStr">
        <is>
          <t>https://cellcog.ai/blog/step-5-preview/</t>
        </is>
      </c>
      <c r="H4" s="18" t="inlineStr">
        <is>
          <t>Self-reported by StepFun; DeepSWE v1.1; High reasoning mode (rivals at Max); mirrored with attribution by benchlm.ai/models/step-5-preview (2026-10-10); no Datacurve row as of 2026-10-10</t>
        </is>
      </c>
    </row>
    <row r="5">
      <c r="A5" s="18" t="inlineStr">
        <is>
          <t>Step 5 Preview Free</t>
        </is>
      </c>
      <c r="B5" s="18" t="inlineStr">
        <is>
          <t>Terminal-Bench 2.1</t>
        </is>
      </c>
      <c r="C5" s="19" t="n">
        <v>85</v>
      </c>
      <c r="D5" s="20" t="inlineStr">
        <is>
          <t>✓</t>
        </is>
      </c>
      <c r="E5" s="18" t="inlineStr">
        <is>
          <t>independent</t>
        </is>
      </c>
      <c r="F5" s="18" t="inlineStr">
        <is>
          <t>2026-10-10</t>
        </is>
      </c>
      <c r="G5" s="18" t="inlineStr">
        <is>
          <t>https://benchlm.ai/models/step-5-preview</t>
        </is>
      </c>
      <c r="H5" s="18" t="inlineStr">
        <is>
          <t>BenchLM lists 85.0% for Terminal-Bench 2.1 attributing it to StepFun's model page; not directly verified (stepfun.com fetch returned empty); StepFun also reports Terminal-Bench 4.0 = 33.3 (separate version)</t>
        </is>
      </c>
    </row>
    <row r="6">
      <c r="A6" s="18" t="inlineStr">
        <is>
          <t>Step 5 Preview Free</t>
        </is>
      </c>
      <c r="B6" s="18" t="inlineStr">
        <is>
          <t>Terminal-Bench 2.1</t>
        </is>
      </c>
      <c r="C6" s="19" t="n">
        <v>85</v>
      </c>
      <c r="D6" s="20" t="inlineStr">
        <is>
          <t>✓</t>
        </is>
      </c>
      <c r="E6" s="18" t="inlineStr">
        <is>
          <t>vendor</t>
        </is>
      </c>
      <c r="F6" s="18" t="inlineStr">
        <is>
          <t>2026-09-20</t>
        </is>
      </c>
      <c r="G6" s="18" t="inlineStr">
        <is>
          <t>https://www.stepfun.com/step-5-preview</t>
        </is>
      </c>
      <c r="H6" s="18" t="inlineStr">
        <is>
          <t xml:space="preserve">StepFun vendor benchmark table (page now loads; fetched 2026-10-10) lists 'Terminal-Bench v2.1 85.0' (DeepSWE v1.1 67.7 and TB v4 33.3 alongside); second sources: BenchmarkList 85.0 (rank 21/194, 90th pct, thinking mode </t>
        </is>
      </c>
    </row>
    <row r="7">
      <c r="A7" s="18" t="inlineStr">
        <is>
          <t>Step 5 Preview Free</t>
        </is>
      </c>
      <c r="B7" s="18" t="inlineStr">
        <is>
          <t>SciCode</t>
        </is>
      </c>
      <c r="C7" s="19" t="n">
        <v>58.9</v>
      </c>
      <c r="D7" s="20" t="inlineStr">
        <is>
          <t>✓</t>
        </is>
      </c>
      <c r="E7" s="18" t="inlineStr">
        <is>
          <t>independent</t>
        </is>
      </c>
      <c r="F7" s="18" t="inlineStr">
        <is>
          <t>2026-10-10</t>
        </is>
      </c>
      <c r="G7" s="18" t="inlineStr">
        <is>
          <t>https://benchlm.ai/models/step-5-preview</t>
        </is>
      </c>
      <c r="H7" s="18" t="inlineStr">
        <is>
          <t>AA-SciCode (Artificial Analysis); vendor table also lists 58.9 (eesel.ai 2026-09-21) - vendor and independent agree</t>
        </is>
      </c>
    </row>
    <row r="8">
      <c r="A8" s="18" t="inlineStr">
        <is>
          <t>Step 5 Preview Free</t>
        </is>
      </c>
      <c r="B8" s="18" t="inlineStr">
        <is>
          <t>AA-LCR</t>
        </is>
      </c>
      <c r="C8" s="19" t="n">
        <v>88.3</v>
      </c>
      <c r="D8" s="20" t="inlineStr">
        <is>
          <t>✓</t>
        </is>
      </c>
      <c r="E8" s="18" t="inlineStr">
        <is>
          <t>independent</t>
        </is>
      </c>
      <c r="F8" s="18" t="inlineStr">
        <is>
          <t>2026-10-10</t>
        </is>
      </c>
      <c r="G8" s="18" t="inlineStr">
        <is>
          <t>https://benchlm.ai/models/step-5-preview</t>
        </is>
      </c>
      <c r="H8" s="18" t="inlineStr">
        <is>
          <t>AA-LCR v1.1; also present at 88.3 in StepFun's own table; AA data mirrored by nano-gpt.com (2026-09-20)</t>
        </is>
      </c>
    </row>
    <row r="9">
      <c r="A9" s="18" t="inlineStr">
        <is>
          <t>Step 5 Preview Free</t>
        </is>
      </c>
      <c r="B9" s="18" t="inlineStr">
        <is>
          <t>GPQA Diamond</t>
        </is>
      </c>
      <c r="C9" s="19" t="n">
        <v>93.5</v>
      </c>
      <c r="D9" s="20" t="inlineStr">
        <is>
          <t>✓</t>
        </is>
      </c>
      <c r="E9" s="18" t="inlineStr">
        <is>
          <t>vendor</t>
        </is>
      </c>
      <c r="F9" s="18" t="inlineStr">
        <is>
          <t>2026-10-10</t>
        </is>
      </c>
      <c r="G9" s="18" t="inlineStr">
        <is>
          <t>https://benchlm.ai/models/step-5-preview</t>
        </is>
      </c>
      <c r="H9" s="18" t="inlineStr">
        <is>
          <t>StepFun self-reported (High setting); matches CellCog reprint of StepFun's table (2026-09-20)</t>
        </is>
      </c>
    </row>
    <row r="10">
      <c r="A10" s="18" t="inlineStr">
        <is>
          <t>Step 5 Preview Free</t>
        </is>
      </c>
      <c r="B10" s="18" t="inlineStr">
        <is>
          <t>Terminal-Bench 4.0</t>
        </is>
      </c>
      <c r="C10" s="19" t="n">
        <v>31.82</v>
      </c>
      <c r="D10" s="20" t="inlineStr">
        <is>
          <t>✓</t>
        </is>
      </c>
      <c r="E10" s="18" t="inlineStr">
        <is>
          <t>independent</t>
        </is>
      </c>
      <c r="F10" s="18" t="inlineStr">
        <is>
          <t>2026-10-10</t>
        </is>
      </c>
      <c r="G10" s="18" t="inlineStr">
        <is>
          <t>https://www.vals.ai/models/stepfun_step-5-preview</t>
        </is>
      </c>
      <c r="H10" s="18" t="inlineStr">
        <is>
          <t>Conflicts with AA 33.33 (AA harness Claude Code vs Vals provider StepFun); 95% CI +/-2.62; Vals config: temperature 1, top-p 0.95, max output 1,024,000 tokens; preferred figure because CI and config are published</t>
        </is>
      </c>
    </row>
    <row r="11">
      <c r="A11" s="15" t="inlineStr">
        <is>
          <t>Step 5 Preview Free</t>
        </is>
      </c>
      <c r="B11" s="15" t="inlineStr">
        <is>
          <t>Terminal-Bench 4.0</t>
        </is>
      </c>
      <c r="C11" s="21" t="n">
        <v>33.33</v>
      </c>
      <c r="D11" s="15" t="inlineStr"/>
      <c r="E11" s="15" t="inlineStr">
        <is>
          <t>independent</t>
        </is>
      </c>
      <c r="F11" s="15" t="inlineStr">
        <is>
          <t>2026-10-10</t>
        </is>
      </c>
      <c r="G11" s="15" t="inlineStr">
        <is>
          <t>https://artificialanalysis.ai/agents/coding-agents</t>
        </is>
      </c>
      <c r="H11" s="15" t="inlineStr">
        <is>
          <t>Terminal-Bench v4 component of AA Coding Agent Index v1.5; harness Claude Code; dataset version 0.1.16 released 2026-09-02; 198 attempts; task-normalized avg pass@1 over 3 attempts; reward-hacking rate 0.5% (1 of 67 pass</t>
        </is>
      </c>
    </row>
    <row r="12">
      <c r="A12" s="18" t="inlineStr">
        <is>
          <t>Step 5 Preview Free</t>
        </is>
      </c>
      <c r="B12" s="18" t="inlineStr">
        <is>
          <t>Math*</t>
        </is>
      </c>
      <c r="C12" s="19" t="n">
        <v>42</v>
      </c>
      <c r="D12" s="20" t="inlineStr">
        <is>
          <t>✓</t>
        </is>
      </c>
      <c r="E12" s="18" t="inlineStr">
        <is>
          <t>independent</t>
        </is>
      </c>
      <c r="F12" s="18" t="inlineStr">
        <is>
          <t>2026-10-10</t>
        </is>
      </c>
      <c r="G12" s="18" t="inlineStr">
        <is>
          <t>https://www.vals.ai/models/stepfun_step-5-preview</t>
        </is>
      </c>
      <c r="H12" s="18" t="inlineStr">
        <is>
          <t>ProofBench v1.1 (formal proof verification benchmark), 95% CI +/-4.96; named here because AIME 2025/2026 and MATH-500 are not published for this model (AA aime25 is explicitly null)</t>
        </is>
      </c>
    </row>
    <row r="13">
      <c r="A13" s="18" t="inlineStr">
        <is>
          <t>Step 5 Preview Free</t>
        </is>
      </c>
      <c r="B13" s="18" t="inlineStr">
        <is>
          <t>AA Coding Agent Index</t>
        </is>
      </c>
      <c r="C13" s="19" t="n">
        <v>51.2</v>
      </c>
      <c r="D13" s="20" t="inlineStr">
        <is>
          <t>✓</t>
        </is>
      </c>
      <c r="E13" s="18" t="inlineStr">
        <is>
          <t>independent</t>
        </is>
      </c>
      <c r="F13" s="18" t="inlineStr">
        <is>
          <t>2026-10-10</t>
        </is>
      </c>
      <c r="G13" s="18" t="inlineStr">
        <is>
          <t>https://artificialanalysis.ai/agents/coding-agents</t>
        </is>
      </c>
      <c r="H13" s="18" t="inlineStr">
        <is>
          <t>AA Coding Agent Index v1.5; agent/harness: Claude Code; components DeepSWE v1.1 61.95, SWE-Atlas-QnA 58.33, Terminal-Bench v4 33.33; avg steps/task 138.6; avg cost $1.66/task; 908 attempts, 0 safety refusals</t>
        </is>
      </c>
    </row>
    <row r="14">
      <c r="A14" s="18" t="inlineStr">
        <is>
          <t>Step 5 Preview Free</t>
        </is>
      </c>
      <c r="B14" s="18" t="inlineStr">
        <is>
          <t>Vals Index</t>
        </is>
      </c>
      <c r="C14" s="19" t="n">
        <v>49.35</v>
      </c>
      <c r="D14" s="20" t="inlineStr">
        <is>
          <t>✓</t>
        </is>
      </c>
      <c r="E14" s="18" t="inlineStr">
        <is>
          <t>independent</t>
        </is>
      </c>
      <c r="F14" s="18" t="inlineStr">
        <is>
          <t>2026-10-07</t>
        </is>
      </c>
      <c r="G14" s="18" t="inlineStr">
        <is>
          <t>https://www.vals.ai/benchmarks/vals_index</t>
        </is>
      </c>
      <c r="H14" s="18" t="inlineStr">
        <is>
          <t>Rank 30 of 45 rows; 95% CI +/-1.22; cost $2.63 per test; page states Updated 10/7/2026; Vals Index is AA-independent GDP-weighted composite</t>
        </is>
      </c>
    </row>
    <row r="15">
      <c r="A15" s="18" t="inlineStr">
        <is>
          <t>Muse Spark 1.3 Contributor</t>
        </is>
      </c>
      <c r="B15" s="18" t="inlineStr">
        <is>
          <t>DeepSWE</t>
        </is>
      </c>
      <c r="C15" s="19" t="n">
        <v>75.40000000000001</v>
      </c>
      <c r="D15" s="20" t="inlineStr">
        <is>
          <t>✓</t>
        </is>
      </c>
      <c r="E15" s="18" t="inlineStr">
        <is>
          <t>vendor</t>
        </is>
      </c>
      <c r="F15" s="18" t="inlineStr">
        <is>
          <t>2026-09-02</t>
        </is>
      </c>
      <c r="G15" s="18" t="inlineStr">
        <is>
          <t>https://research.meta.ai/blog/introducing-muse-spark-1-3</t>
        </is>
      </c>
      <c r="H15" s="18" t="inlineStr">
        <is>
          <t>Self-reported by Meta; DeepSWE v1.1; 'max' reasoning (limited preview); via Meta Model API; no independent Datacurve row as of 2026-10-10; quoted by investing.com/news.az (2026-09-02) and benchlm.ai (2026-10-10)</t>
        </is>
      </c>
    </row>
    <row r="16">
      <c r="A16" s="18" t="inlineStr">
        <is>
          <t>Muse Spark 1.3 Contributor</t>
        </is>
      </c>
      <c r="B16" s="18" t="inlineStr">
        <is>
          <t>Terminal-Bench 2.1</t>
        </is>
      </c>
      <c r="C16" s="19" t="n">
        <v>72.3</v>
      </c>
      <c r="D16" s="20" t="inlineStr">
        <is>
          <t>✓</t>
        </is>
      </c>
      <c r="E16" s="18" t="inlineStr">
        <is>
          <t>independent</t>
        </is>
      </c>
      <c r="F16" s="18" t="inlineStr">
        <is>
          <t>2026-10-10</t>
        </is>
      </c>
      <c r="G16" s="18" t="inlineStr">
        <is>
          <t>https://www.vals.ai/models/meta_muse_spark_1_3</t>
        </is>
      </c>
      <c r="H16" s="18" t="inlineStr">
        <is>
          <t>Vals AI Terminal-Bench 2.1 leaderboard (value seen via BenchLM mirror 2026-10-10); different harness than Meta's 88.8</t>
        </is>
      </c>
    </row>
    <row r="17">
      <c r="A17" s="15" t="inlineStr">
        <is>
          <t>Muse Spark 1.3 Contributor</t>
        </is>
      </c>
      <c r="B17" s="15" t="inlineStr">
        <is>
          <t>Terminal-Bench 2.1</t>
        </is>
      </c>
      <c r="C17" s="21" t="n">
        <v>88.8</v>
      </c>
      <c r="D17" s="15" t="inlineStr"/>
      <c r="E17" s="15" t="inlineStr">
        <is>
          <t>vendor</t>
        </is>
      </c>
      <c r="F17" s="15" t="inlineStr">
        <is>
          <t>2026-09-02</t>
        </is>
      </c>
      <c r="G17" s="15" t="inlineStr">
        <is>
          <t>https://research.meta.ai/blog/introducing-muse-spark-1-3</t>
        </is>
      </c>
      <c r="H17" s="15" t="inlineStr">
        <is>
          <t>Self-reported by Meta (max reasoning); 'matched GPT-5.6' per investing.com/news.az (2026-09-02)</t>
        </is>
      </c>
    </row>
    <row r="18">
      <c r="A18" s="15" t="inlineStr">
        <is>
          <t>Muse Spark 1.3 Contributor</t>
        </is>
      </c>
      <c r="B18" s="15" t="inlineStr">
        <is>
          <t>Terminal-Bench 2.1</t>
        </is>
      </c>
      <c r="C18" s="21" t="n">
        <v>84.3</v>
      </c>
      <c r="D18" s="15" t="inlineStr"/>
      <c r="E18" s="15" t="inlineStr">
        <is>
          <t>independent</t>
        </is>
      </c>
      <c r="F18" s="15" t="inlineStr">
        <is>
          <t>2026-10-10</t>
        </is>
      </c>
      <c r="G18" s="15" t="inlineStr">
        <is>
          <t>https://benchlm.ai/models/muse-spark-1-3</t>
        </is>
      </c>
      <c r="H18" s="15" t="inlineStr">
        <is>
          <t>Artificial Analysis Terminal-Bench 2.1 (attributed to artificialanalysis.ai/evaluations/terminalbench-v2-1); AA Terminal-Bench 4.0 = 33.3 (different version)</t>
        </is>
      </c>
    </row>
    <row r="19">
      <c r="A19" s="18" t="inlineStr">
        <is>
          <t>Muse Spark 1.3 Contributor</t>
        </is>
      </c>
      <c r="B19" s="18" t="inlineStr">
        <is>
          <t>SciCode</t>
        </is>
      </c>
      <c r="C19" s="19" t="n">
        <v>58.8</v>
      </c>
      <c r="D19" s="20" t="inlineStr">
        <is>
          <t>✓</t>
        </is>
      </c>
      <c r="E19" s="18" t="inlineStr">
        <is>
          <t>independent</t>
        </is>
      </c>
      <c r="F19" s="18" t="inlineStr">
        <is>
          <t>2026-10-10</t>
        </is>
      </c>
      <c r="G19" s="18" t="inlineStr">
        <is>
          <t>https://benchlm.ai/models/muse-spark-1-3</t>
        </is>
      </c>
      <c r="H19" s="18" t="inlineStr">
        <is>
          <t>AA-SciCode (Artificial Analysis scicode leaderboard)</t>
        </is>
      </c>
    </row>
    <row r="20">
      <c r="A20" s="18" t="inlineStr">
        <is>
          <t>Muse Spark 1.3 Contributor</t>
        </is>
      </c>
      <c r="B20" s="18" t="inlineStr">
        <is>
          <t>AA-LCR</t>
        </is>
      </c>
      <c r="C20" s="19" t="n">
        <v>83</v>
      </c>
      <c r="D20" s="20" t="inlineStr">
        <is>
          <t>✓</t>
        </is>
      </c>
      <c r="E20" s="18" t="inlineStr">
        <is>
          <t>independent</t>
        </is>
      </c>
      <c r="F20" s="18" t="inlineStr">
        <is>
          <t>2026-10-10</t>
        </is>
      </c>
      <c r="G20" s="18" t="inlineStr">
        <is>
          <t>https://benchlm.ai/models/muse-spark-1-3</t>
        </is>
      </c>
      <c r="H20" s="18" t="inlineStr">
        <is>
          <t>AA-LCR (Artificial Analysis long-context reasoning leaderboard)</t>
        </is>
      </c>
    </row>
    <row r="21">
      <c r="A21" s="18" t="inlineStr">
        <is>
          <t>Muse Spark 1.3 Contributor</t>
        </is>
      </c>
      <c r="B21" s="18" t="inlineStr">
        <is>
          <t>GPQA Diamond</t>
        </is>
      </c>
      <c r="C21" s="19" t="n">
        <v>93.5</v>
      </c>
      <c r="D21" s="20" t="inlineStr">
        <is>
          <t>✓</t>
        </is>
      </c>
      <c r="E21" s="18" t="inlineStr">
        <is>
          <t>independent</t>
        </is>
      </c>
      <c r="F21" s="18" t="inlineStr">
        <is>
          <t>2026-10-10</t>
        </is>
      </c>
      <c r="G21" s="18" t="inlineStr">
        <is>
          <t>https://benchlm.ai/models/muse-spark-1-3</t>
        </is>
      </c>
      <c r="H21" s="18" t="inlineStr">
        <is>
          <t>AA-GPQA Diamond (Artificial Analysis)</t>
        </is>
      </c>
    </row>
    <row r="22">
      <c r="A22" s="18" t="inlineStr">
        <is>
          <t>Muse Spark 1.3 Contributor</t>
        </is>
      </c>
      <c r="B22" s="18" t="inlineStr">
        <is>
          <t>Terminal-Bench 4.0</t>
        </is>
      </c>
      <c r="C22" s="19" t="n">
        <v>10.61</v>
      </c>
      <c r="D22" s="20" t="inlineStr">
        <is>
          <t>✓</t>
        </is>
      </c>
      <c r="E22" s="18" t="inlineStr">
        <is>
          <t>independent</t>
        </is>
      </c>
      <c r="F22" s="18" t="inlineStr">
        <is>
          <t>2026-10-10</t>
        </is>
      </c>
      <c r="G22" s="18" t="inlineStr">
        <is>
          <t>https://www.vals.ai/models/meta_muse_spark_1_3</t>
        </is>
      </c>
      <c r="H22" s="18" t="inlineStr">
        <is>
          <t>Vals run, 95% CI +/-1.75, 33/45 tasks; provider Meta, temperature 1, max output 131,072 tokens, reasoning effort xhigh; large disagreement with AA values due to harness/effort differences</t>
        </is>
      </c>
    </row>
    <row r="23">
      <c r="A23" s="15" t="inlineStr">
        <is>
          <t>Muse Spark 1.3 Contributor</t>
        </is>
      </c>
      <c r="B23" s="15" t="inlineStr">
        <is>
          <t>Terminal-Bench 4.0</t>
        </is>
      </c>
      <c r="C23" s="21" t="n">
        <v>31.82</v>
      </c>
      <c r="D23" s="15" t="inlineStr"/>
      <c r="E23" s="15" t="inlineStr">
        <is>
          <t>independent</t>
        </is>
      </c>
      <c r="F23" s="15" t="inlineStr">
        <is>
          <t>2026-10-10</t>
        </is>
      </c>
      <c r="G23" s="15" t="inlineStr">
        <is>
          <t>https://artificialanalysis.ai/agents/coding-agents</t>
        </is>
      </c>
      <c r="H23" s="15" t="inlineStr">
        <is>
          <t>AA effort variant max: Muse Spark 1.3 (max) via Muse Code agent (host meta_aa_glacier135); terminal-bench v4 version 0.1.16 (2026-09-02); 198 attempts</t>
        </is>
      </c>
    </row>
    <row r="24">
      <c r="A24" s="15" t="inlineStr">
        <is>
          <t>Muse Spark 1.3 Contributor</t>
        </is>
      </c>
      <c r="B24" s="15" t="inlineStr">
        <is>
          <t>Terminal-Bench 4.0</t>
        </is>
      </c>
      <c r="C24" s="21" t="n">
        <v>17.17</v>
      </c>
      <c r="D24" s="15" t="inlineStr"/>
      <c r="E24" s="15" t="inlineStr">
        <is>
          <t>independent</t>
        </is>
      </c>
      <c r="F24" s="15" t="inlineStr">
        <is>
          <t>2026-10-10</t>
        </is>
      </c>
      <c r="G24" s="15" t="inlineStr">
        <is>
          <t>https://artificialanalysis.ai/agents/coding-agents</t>
        </is>
      </c>
      <c r="H24" s="15" t="inlineStr">
        <is>
          <t>AA effort variant xhigh: Muse Spark 1.3 (xhigh) via Muse Code 1.0.2 RC (host meta_joyful-jello138); conflicts with the max variant on the same harness</t>
        </is>
      </c>
    </row>
    <row r="25">
      <c r="A25" s="18" t="inlineStr">
        <is>
          <t>Muse Spark 1.3 Contributor</t>
        </is>
      </c>
      <c r="B25" s="18" t="inlineStr">
        <is>
          <t>Math*</t>
        </is>
      </c>
      <c r="C25" s="19" t="n">
        <v>55</v>
      </c>
      <c r="D25" s="20" t="inlineStr">
        <is>
          <t>✓</t>
        </is>
      </c>
      <c r="E25" s="18" t="inlineStr">
        <is>
          <t>independent</t>
        </is>
      </c>
      <c r="F25" s="18" t="inlineStr">
        <is>
          <t>2026-10-10</t>
        </is>
      </c>
      <c r="G25" s="18" t="inlineStr">
        <is>
          <t>https://www.vals.ai/models/meta_muse_spark_1_3</t>
        </is>
      </c>
      <c r="H25" s="18" t="inlineStr">
        <is>
          <t>ProofBench v1.1 (formal proof verification), 95% CI +/-5.00; AIME/MATH-500 not published for this model</t>
        </is>
      </c>
    </row>
    <row r="26">
      <c r="A26" s="18" t="inlineStr">
        <is>
          <t>Muse Spark 1.3 Contributor</t>
        </is>
      </c>
      <c r="B26" s="18" t="inlineStr">
        <is>
          <t>AA Coding Agent Index</t>
        </is>
      </c>
      <c r="C26" s="19" t="n">
        <v>54.3</v>
      </c>
      <c r="D26" s="20" t="inlineStr">
        <is>
          <t>✓</t>
        </is>
      </c>
      <c r="E26" s="18" t="inlineStr">
        <is>
          <t>independent</t>
        </is>
      </c>
      <c r="F26" s="18" t="inlineStr">
        <is>
          <t>2026-10-10</t>
        </is>
      </c>
      <c r="G26" s="18" t="inlineStr">
        <is>
          <t>https://artificialanalysis.ai/agents/coding-agents</t>
        </is>
      </c>
      <c r="H26" s="18" t="inlineStr">
        <is>
          <t>Index v1.5; Muse Spark 1.3 (max), agent Muse Code (meta_aa_glacier135); components DeepSWE v1.1 71.68, SWE-Atlas-QnA 59.41, TB4 31.82; steps 185.2; cost $3.98/task</t>
        </is>
      </c>
    </row>
    <row r="27">
      <c r="A27" s="15" t="inlineStr">
        <is>
          <t>Muse Spark 1.3 Contributor</t>
        </is>
      </c>
      <c r="B27" s="15" t="inlineStr">
        <is>
          <t>AA Coding Agent Index</t>
        </is>
      </c>
      <c r="C27" s="21" t="n">
        <v>48.3</v>
      </c>
      <c r="D27" s="15" t="inlineStr"/>
      <c r="E27" s="15" t="inlineStr">
        <is>
          <t>independent</t>
        </is>
      </c>
      <c r="F27" s="15" t="inlineStr">
        <is>
          <t>2026-10-10</t>
        </is>
      </c>
      <c r="G27" s="15" t="inlineStr">
        <is>
          <t>https://artificialanalysis.ai/agents/coding-agents</t>
        </is>
      </c>
      <c r="H27" s="15" t="inlineStr">
        <is>
          <t>Index v1.5; Muse Spark 1.3 (xhigh), agent Muse Code 1.0.2 RC (meta_joyful-jello138); components DeepSWE v1.1 73.16, SWE-Atlas-QnA 54.57, TB4 17.17; steps 187.5; cost $3.47/task</t>
        </is>
      </c>
    </row>
    <row r="28">
      <c r="A28" s="18" t="inlineStr">
        <is>
          <t>Muse Spark 1.3 Contributor</t>
        </is>
      </c>
      <c r="B28" s="18" t="inlineStr">
        <is>
          <t>Vals Index</t>
        </is>
      </c>
      <c r="C28" s="19" t="n">
        <v>58.16</v>
      </c>
      <c r="D28" s="20" t="inlineStr">
        <is>
          <t>✓</t>
        </is>
      </c>
      <c r="E28" s="18" t="inlineStr">
        <is>
          <t>independent</t>
        </is>
      </c>
      <c r="F28" s="18" t="inlineStr">
        <is>
          <t>2026-10-07</t>
        </is>
      </c>
      <c r="G28" s="18" t="inlineStr">
        <is>
          <t>https://www.vals.ai/benchmarks/vals_index</t>
        </is>
      </c>
      <c r="H28" s="18" t="inlineStr">
        <is>
          <t>Separate Vals row 'Muse Spark 1.3 Max' rank 9 of 45, $3.79/test, latency 23m34s; corresponds to the max effort variant</t>
        </is>
      </c>
    </row>
    <row r="29">
      <c r="A29" s="15" t="inlineStr">
        <is>
          <t>Muse Spark 1.3 Contributor</t>
        </is>
      </c>
      <c r="B29" s="15" t="inlineStr">
        <is>
          <t>Vals Index</t>
        </is>
      </c>
      <c r="C29" s="21" t="n">
        <v>53.2</v>
      </c>
      <c r="D29" s="15" t="inlineStr"/>
      <c r="E29" s="15" t="inlineStr">
        <is>
          <t>independent</t>
        </is>
      </c>
      <c r="F29" s="15" t="inlineStr">
        <is>
          <t>2026-10-07</t>
        </is>
      </c>
      <c r="G29" s="15" t="inlineStr">
        <is>
          <t>https://www.vals.ai/benchmarks/vals_index</t>
        </is>
      </c>
      <c r="H29" s="15" t="inlineStr">
        <is>
          <t>Vals row 'Muse Spark 1.3' rank 19 of 45, 95% CI +/-1.07, $3.38/test, latency 32m46s, refusal rate 0.13%; page updated 10/7/2026; model page config: reasoning effort xhigh</t>
        </is>
      </c>
    </row>
    <row r="30">
      <c r="A30" s="18" t="inlineStr">
        <is>
          <t>DeepSeek V4.1 Flash</t>
        </is>
      </c>
      <c r="B30" s="18" t="inlineStr">
        <is>
          <t>DeepSWE</t>
        </is>
      </c>
      <c r="C30" s="19" t="n">
        <v>74.2</v>
      </c>
      <c r="D30" s="20" t="inlineStr">
        <is>
          <t>✓</t>
        </is>
      </c>
      <c r="E30" s="18" t="inlineStr">
        <is>
          <t>vendor</t>
        </is>
      </c>
      <c r="F30" s="18" t="inlineStr">
        <is>
          <t>2026-09-10</t>
        </is>
      </c>
      <c r="G30" s="18" t="inlineStr">
        <is>
          <t>https://huggingface.co/deepseek-ai/DeepSeek-V4.1-Flash</t>
        </is>
      </c>
      <c r="H30" s="18" t="inlineStr">
        <is>
          <t>DeepSWE v1.1 Resolved; max reasoning effort (reasoning_effort=100); mini-SWE harness per official setup; N=8 samples/task; 1M ctx; max_steps=500; DSH Minimal 72.6; OpenCode harness 65.5; not present on Datacurve leaderbo</t>
        </is>
      </c>
    </row>
    <row r="31">
      <c r="A31" s="18" t="inlineStr">
        <is>
          <t>DeepSeek V4.1 Flash</t>
        </is>
      </c>
      <c r="B31" s="18" t="inlineStr">
        <is>
          <t>Terminal-Bench 2.1</t>
        </is>
      </c>
      <c r="C31" s="19" t="n">
        <v>74.5</v>
      </c>
      <c r="D31" s="20" t="inlineStr">
        <is>
          <t>✓</t>
        </is>
      </c>
      <c r="E31" s="18" t="inlineStr">
        <is>
          <t>independent</t>
        </is>
      </c>
      <c r="F31" s="18" t="inlineStr">
        <is>
          <t>2026-10-10</t>
        </is>
      </c>
      <c r="G31" s="18" t="inlineStr">
        <is>
          <t>https://www.vals.ai/models/deepseek_deepseek-v4.1-flash</t>
        </is>
      </c>
      <c r="H31" s="18" t="inlineStr">
        <is>
          <t>Vals AI Terminal-Bench 2.1 leaderboard; harness undocumented; value retrieved via BenchLM.ai (2026-10-10); far below vendor 90.6 - conflict recorded</t>
        </is>
      </c>
    </row>
    <row r="32">
      <c r="A32" s="15" t="inlineStr">
        <is>
          <t>DeepSeek V4.1 Flash</t>
        </is>
      </c>
      <c r="B32" s="15" t="inlineStr">
        <is>
          <t>Terminal-Bench 2.1</t>
        </is>
      </c>
      <c r="C32" s="21" t="n">
        <v>90.59999999999999</v>
      </c>
      <c r="D32" s="15" t="inlineStr"/>
      <c r="E32" s="15" t="inlineStr">
        <is>
          <t>vendor</t>
        </is>
      </c>
      <c r="F32" s="15" t="inlineStr">
        <is>
          <t>2026-09-10</t>
        </is>
      </c>
      <c r="G32" s="15" t="inlineStr">
        <is>
          <t>https://huggingface.co/deepseek-ai/DeepSeek-V4.1-Flash</t>
        </is>
      </c>
      <c r="H32" s="15" t="inlineStr">
        <is>
          <t>Pass@1; DeepSeek Harness (DSH) Minimal; N=3/task; no network; min-SWE 90.3; OpenCode harness 85.0; also in changelog https://api-docs.deepseek.com/updates (2026-09-10)</t>
        </is>
      </c>
    </row>
    <row r="33">
      <c r="A33" s="18" t="inlineStr">
        <is>
          <t>DeepSeek V4.1 Flash</t>
        </is>
      </c>
      <c r="B33" s="18" t="inlineStr">
        <is>
          <t>SciCode</t>
        </is>
      </c>
      <c r="C33" s="19" t="n">
        <v>51.9</v>
      </c>
      <c r="D33" s="20" t="inlineStr">
        <is>
          <t>✓</t>
        </is>
      </c>
      <c r="E33" s="18" t="inlineStr">
        <is>
          <t>independent</t>
        </is>
      </c>
      <c r="F33" s="18" t="inlineStr">
        <is>
          <t>2026-10-10</t>
        </is>
      </c>
      <c r="G33" s="18" t="inlineStr">
        <is>
          <t>https://artificialanalysis.ai/evaluations/scicode</t>
        </is>
      </c>
      <c r="H33" s="18" t="inlineStr">
        <is>
          <t>AA-SciCode; value retrieved via BenchLM.ai; AA marks SciCode under review after dataset audit (arXiv:2608.04975); no vendor score published</t>
        </is>
      </c>
    </row>
    <row r="34">
      <c r="A34" s="18" t="inlineStr">
        <is>
          <t>DeepSeek V4.1 Flash</t>
        </is>
      </c>
      <c r="B34" s="18" t="inlineStr">
        <is>
          <t>AA-LCR</t>
        </is>
      </c>
      <c r="C34" s="19" t="n">
        <v>84</v>
      </c>
      <c r="D34" s="20" t="inlineStr">
        <is>
          <t>✓</t>
        </is>
      </c>
      <c r="E34" s="18" t="inlineStr">
        <is>
          <t>independent</t>
        </is>
      </c>
      <c r="F34" s="18" t="inlineStr">
        <is>
          <t>2026-10-10</t>
        </is>
      </c>
      <c r="G34" s="18" t="inlineStr">
        <is>
          <t>https://artificialanalysis.ai/evaluations/artificial-analysis-long-context-reasoning</t>
        </is>
      </c>
      <c r="H34" s="18" t="inlineStr">
        <is>
          <t>AA-LCR v1.1 (10k-100k-token long-form documents; LLM-judged pass/fail); value retrieved via BenchLM.ai; no vendor score published</t>
        </is>
      </c>
    </row>
    <row r="35">
      <c r="A35" s="18" t="inlineStr">
        <is>
          <t>DeepSeek V4.1 Flash</t>
        </is>
      </c>
      <c r="B35" s="18" t="inlineStr">
        <is>
          <t>GPQA Diamond</t>
        </is>
      </c>
      <c r="C35" s="19" t="n">
        <v>90.90000000000001</v>
      </c>
      <c r="D35" s="20" t="inlineStr">
        <is>
          <t>✓</t>
        </is>
      </c>
      <c r="E35" s="18" t="inlineStr">
        <is>
          <t>vendor</t>
        </is>
      </c>
      <c r="F35" s="18" t="inlineStr">
        <is>
          <t>2026-09-10</t>
        </is>
      </c>
      <c r="G35" s="18" t="inlineStr">
        <is>
          <t>https://api-docs.deepseek.com/updates/</t>
        </is>
      </c>
      <c r="H35" s="18" t="inlineStr">
        <is>
          <t>Pass@1 max effort; also in HF model card and HF eval-results (Idavidrein/gpqa Diamond = 90.9); no Artificial Analysis GPQA value captured</t>
        </is>
      </c>
    </row>
    <row r="36">
      <c r="A36" s="18" t="inlineStr">
        <is>
          <t>DeepSeek V4.1 Flash</t>
        </is>
      </c>
      <c r="B36" s="18" t="inlineStr">
        <is>
          <t>Terminal-Bench 4.0</t>
        </is>
      </c>
      <c r="C36" s="19" t="n">
        <v>26.77</v>
      </c>
      <c r="D36" s="20" t="inlineStr">
        <is>
          <t>✓</t>
        </is>
      </c>
      <c r="E36" s="18" t="inlineStr">
        <is>
          <t>independent</t>
        </is>
      </c>
      <c r="F36" s="18" t="inlineStr">
        <is>
          <t>2026-10-08</t>
        </is>
      </c>
      <c r="G36" s="18" t="inlineStr">
        <is>
          <t>https://aievals.app/models/deepseek-v4-1-flash</t>
        </is>
      </c>
      <c r="H36" s="18" t="inlineStr">
        <is>
          <t>AA-measured Terminal-Bench 4.0 (Artificial Analysis data, read via aievals aggregator 2026-10-08); conflicts recorded: Vals AI = 19.70 +/-1.75 (https://www.vals.ai/models/deepseek_deepseek-v4.1-flash) and vendor = 31.2 D</t>
        </is>
      </c>
    </row>
    <row r="37">
      <c r="A37" s="18" t="inlineStr">
        <is>
          <t>DeepSeek V4.1 Flash</t>
        </is>
      </c>
      <c r="B37" s="18" t="inlineStr">
        <is>
          <t>MMLU-Pro</t>
        </is>
      </c>
      <c r="C37" s="19" t="n">
        <v>81.2</v>
      </c>
      <c r="D37" s="20" t="inlineStr">
        <is>
          <t>✓</t>
        </is>
      </c>
      <c r="E37" s="18" t="inlineStr">
        <is>
          <t>provider-reported</t>
        </is>
      </c>
      <c r="F37" s="18" t="inlineStr">
        <is>
          <t>2026-09-30</t>
        </is>
      </c>
      <c r="G37" s="18" t="inlineStr">
        <is>
          <t>https://deepinfra.com/blog/deepseek-v4-1-flash-api-benchmarks</t>
        </is>
      </c>
      <c r="H37" s="18" t="inlineStr">
        <is>
          <t>Flag: DeepInfra provider blog citing DeepSeek release numbers, not a primary vendor card; no Vals AI or Artificial Analysis MMLU-Pro row exists for V4.1 Flash; HF model card lists MMLU-Pro only for base checkpoints (V4.1</t>
        </is>
      </c>
    </row>
    <row r="38">
      <c r="A38" s="18" t="inlineStr">
        <is>
          <t>DeepSeek V4.1 Flash</t>
        </is>
      </c>
      <c r="B38" s="18" t="inlineStr">
        <is>
          <t>Math*</t>
        </is>
      </c>
      <c r="C38" s="19" t="n">
        <v>65.59999999999999</v>
      </c>
      <c r="D38" s="20" t="inlineStr">
        <is>
          <t>✓</t>
        </is>
      </c>
      <c r="E38" s="18" t="inlineStr">
        <is>
          <t>vendor</t>
        </is>
      </c>
      <c r="F38" s="18" t="inlineStr">
        <is>
          <t>2026-09-10</t>
        </is>
      </c>
      <c r="G38" s="18" t="inlineStr">
        <is>
          <t>https://huggingface.co/deepseek-ai/DeepSeek-V4.1-Flash</t>
        </is>
      </c>
      <c r="H38" s="18" t="inlineStr">
        <is>
          <t>MathArena Apex (Pass@1), rank 1 of 4 in DeepSeek's table; DeepInfra (2026-09-30) additionally reports AIME 2025 87.5 for V4.1 Flash</t>
        </is>
      </c>
    </row>
    <row r="39">
      <c r="A39" s="18" t="inlineStr">
        <is>
          <t>DeepSeek V4.1 Flash</t>
        </is>
      </c>
      <c r="B39" s="18" t="inlineStr">
        <is>
          <t>Vals Index</t>
        </is>
      </c>
      <c r="C39" s="19" t="n">
        <v>51.32</v>
      </c>
      <c r="D39" s="20" t="inlineStr">
        <is>
          <t>✓</t>
        </is>
      </c>
      <c r="E39" s="18" t="inlineStr">
        <is>
          <t>independent</t>
        </is>
      </c>
      <c r="F39" s="18" t="inlineStr">
        <is>
          <t>2026-10-10</t>
        </is>
      </c>
      <c r="G39" s="18" t="inlineStr">
        <is>
          <t>https://www.vals.ai/models/deepseek_deepseek-v4.1-flash</t>
        </is>
      </c>
      <c r="H39" s="18" t="inlineStr">
        <is>
          <t>±1.13; rank 24/45; the page's 2026-09-10 update announcement cited 57.86% (#15/56 overall, then #1 open-weight) before a later index refresh; Vals evals run at temperature 1, default top-p, high reasoning effort</t>
        </is>
      </c>
    </row>
    <row r="40">
      <c r="A40" s="18" t="inlineStr">
        <is>
          <t>Claude Haiku 5.5</t>
        </is>
      </c>
      <c r="B40" s="18" t="inlineStr">
        <is>
          <t>SciCode</t>
        </is>
      </c>
      <c r="C40" s="19" t="n">
        <v>55</v>
      </c>
      <c r="D40" s="20" t="inlineStr">
        <is>
          <t>✓</t>
        </is>
      </c>
      <c r="E40" s="18" t="inlineStr">
        <is>
          <t>independent</t>
        </is>
      </c>
      <c r="F40" s="18" t="inlineStr">
        <is>
          <t>2026-10-10</t>
        </is>
      </c>
      <c r="G40" s="18" t="inlineStr">
        <is>
          <t>https://benchlm.ai/models/claude-haiku-5-5</t>
        </is>
      </c>
      <c r="H40" s="18" t="inlineStr">
        <is>
          <t>AA SciCode mirrored by BenchLM</t>
        </is>
      </c>
    </row>
    <row r="41">
      <c r="A41" s="18" t="inlineStr">
        <is>
          <t>Claude Haiku 5.5</t>
        </is>
      </c>
      <c r="B41" s="18" t="inlineStr">
        <is>
          <t>AA-LCR</t>
        </is>
      </c>
      <c r="C41" s="19" t="n">
        <v>82.7</v>
      </c>
      <c r="D41" s="20" t="inlineStr">
        <is>
          <t>✓</t>
        </is>
      </c>
      <c r="E41" s="18" t="inlineStr">
        <is>
          <t>independent</t>
        </is>
      </c>
      <c r="F41" s="18" t="inlineStr">
        <is>
          <t>2026-10-10</t>
        </is>
      </c>
      <c r="G41" s="18" t="inlineStr">
        <is>
          <t>https://benchlm.ai/models/claude-haiku-5-5</t>
        </is>
      </c>
      <c r="H41" s="18" t="inlineStr">
        <is>
          <t>AA-LCR v1.1 mirrored by BenchLM</t>
        </is>
      </c>
    </row>
    <row r="42">
      <c r="A42" s="18" t="inlineStr">
        <is>
          <t>Claude Haiku 5.5</t>
        </is>
      </c>
      <c r="B42" s="18" t="inlineStr">
        <is>
          <t>SWE-bench Pro</t>
        </is>
      </c>
      <c r="C42" s="19" t="n">
        <v>64.8</v>
      </c>
      <c r="D42" s="20" t="inlineStr">
        <is>
          <t>✓</t>
        </is>
      </c>
      <c r="E42" s="18" t="inlineStr">
        <is>
          <t>independent</t>
        </is>
      </c>
      <c r="F42" s="18" t="inlineStr">
        <is>
          <t>2026-10-10</t>
        </is>
      </c>
      <c r="G42" s="18" t="inlineStr">
        <is>
          <t>https://llm-stats.com/benchmarks/swe-bench-pro</t>
        </is>
      </c>
      <c r="H42" s="18" t="inlineStr">
        <is>
          <t>llm-stats SWE-Bench Pro board shows Claude Haiku 5.5 at 0.648 rank 8 of 61. CONFLICT: BenchLM 74-model SWE-bench Pro mirror (updated 2026-10-10) does NOT list Claude Haiku 5.5. llm-stats flags row as Self-reported/Unveri</t>
        </is>
      </c>
    </row>
    <row r="43">
      <c r="A43" s="18" t="inlineStr">
        <is>
          <t>Claude Haiku 5.5</t>
        </is>
      </c>
      <c r="B43" s="18" t="inlineStr">
        <is>
          <t>Terminal-Bench 4.0</t>
        </is>
      </c>
      <c r="C43" s="19" t="n">
        <v>39.2</v>
      </c>
      <c r="D43" s="20" t="inlineStr">
        <is>
          <t>✓</t>
        </is>
      </c>
      <c r="E43" s="18" t="inlineStr">
        <is>
          <t>vendor</t>
        </is>
      </c>
      <c r="F43" s="18" t="inlineStr">
        <is>
          <t>2026-10-10</t>
        </is>
      </c>
      <c r="G43" s="18" t="inlineStr">
        <is>
          <t>https://benchlm.ai/models/claude-haiku-5-5</t>
        </is>
      </c>
      <c r="H43" s="18" t="inlineStr">
        <is>
          <t>Anthropic Claude Haiku 5.5 launch page (per BenchLM). No Harbor TB4.0 leaderboard row; AA reports 32.8%</t>
        </is>
      </c>
    </row>
    <row r="44">
      <c r="A44" s="18" t="inlineStr">
        <is>
          <t>Claude Haiku 5.5</t>
        </is>
      </c>
      <c r="B44" s="18" t="inlineStr">
        <is>
          <t>Vals Index</t>
        </is>
      </c>
      <c r="C44" s="19" t="n">
        <v>54.31</v>
      </c>
      <c r="D44" s="20" t="inlineStr">
        <is>
          <t>✓</t>
        </is>
      </c>
      <c r="E44" s="18" t="inlineStr">
        <is>
          <t>independent</t>
        </is>
      </c>
      <c r="F44" s="18" t="inlineStr">
        <is>
          <t>2026-10-07</t>
        </is>
      </c>
      <c r="G44" s="18" t="inlineStr">
        <is>
          <t>https://www.vals.ai/models/anthropic_claude-haiku-5-5</t>
        </is>
      </c>
      <c r="H44" s="18" t="inlineStr">
        <is>
          <t>Vals Index v2.1; rank 16 of 45; $2.99 per test; 47m17s; 0.51 points behind Gemini 3.8 Flash</t>
        </is>
      </c>
    </row>
    <row r="45">
      <c r="A45" s="18" t="inlineStr">
        <is>
          <t>Muse Spark 1.2 Contributor</t>
        </is>
      </c>
      <c r="B45" s="18" t="inlineStr">
        <is>
          <t>DeepSWE</t>
        </is>
      </c>
      <c r="C45" s="19" t="n">
        <v>55</v>
      </c>
      <c r="D45" s="20" t="inlineStr">
        <is>
          <t>✓</t>
        </is>
      </c>
      <c r="E45" s="18" t="inlineStr">
        <is>
          <t>independent</t>
        </is>
      </c>
      <c r="F45" s="18" t="inlineStr">
        <is>
          <t>2026-09-22</t>
        </is>
      </c>
      <c r="G45" s="18" t="inlineStr">
        <is>
          <t>https://deepswe.datacurve.ai</t>
        </is>
      </c>
      <c r="H45" s="18" t="inlineStr">
        <is>
          <t>Datacurve DeepSWE v1.1: muse-spark-1.2 [xhigh] 55% +/-2%; mini-swe-agent harness; avg $3.70/task; 99k output tokens; 101 steps</t>
        </is>
      </c>
    </row>
    <row r="46">
      <c r="A46" s="15" t="inlineStr">
        <is>
          <t>Muse Spark 1.2 Contributor</t>
        </is>
      </c>
      <c r="B46" s="15" t="inlineStr">
        <is>
          <t>DeepSWE</t>
        </is>
      </c>
      <c r="C46" s="21" t="n">
        <v>59.3</v>
      </c>
      <c r="D46" s="15" t="inlineStr"/>
      <c r="E46" s="15" t="inlineStr">
        <is>
          <t>vendor</t>
        </is>
      </c>
      <c r="F46" s="15" t="inlineStr">
        <is>
          <t>2026-10-10</t>
        </is>
      </c>
      <c r="G46" s="15" t="inlineStr">
        <is>
          <t>https://benchlm.ai/models/muse-spark-1-2</t>
        </is>
      </c>
      <c r="H46" s="15" t="inlineStr">
        <is>
          <t>Attributed by BenchLM to Meta's Muse Spark 1.2 model page (developer.meta.com/ai/models/muse-spark/); self-reported; effort/config not stated</t>
        </is>
      </c>
    </row>
    <row r="47">
      <c r="A47" s="18" t="inlineStr">
        <is>
          <t>Muse Spark 1.2 Contributor</t>
        </is>
      </c>
      <c r="B47" s="18" t="inlineStr">
        <is>
          <t>Terminal-Bench 2.1</t>
        </is>
      </c>
      <c r="C47" s="19" t="n">
        <v>69.7</v>
      </c>
      <c r="D47" s="20" t="inlineStr">
        <is>
          <t>✓</t>
        </is>
      </c>
      <c r="E47" s="18" t="inlineStr">
        <is>
          <t>independent</t>
        </is>
      </c>
      <c r="F47" s="18" t="inlineStr">
        <is>
          <t>2026-10-10</t>
        </is>
      </c>
      <c r="G47" s="18" t="inlineStr">
        <is>
          <t>https://www.vals.ai/models/meta_muse_spark_1_2</t>
        </is>
      </c>
      <c r="H47" s="18" t="inlineStr">
        <is>
          <t>Vals AI leaderboard (value seen via BenchLM mirror 2026-10-10)</t>
        </is>
      </c>
    </row>
    <row r="48">
      <c r="A48" s="15" t="inlineStr">
        <is>
          <t>Muse Spark 1.2 Contributor</t>
        </is>
      </c>
      <c r="B48" s="15" t="inlineStr">
        <is>
          <t>Terminal-Bench 2.1</t>
        </is>
      </c>
      <c r="C48" s="21" t="n">
        <v>82.90000000000001</v>
      </c>
      <c r="D48" s="15" t="inlineStr"/>
      <c r="E48" s="15" t="inlineStr">
        <is>
          <t>vendor</t>
        </is>
      </c>
      <c r="F48" s="15" t="inlineStr">
        <is>
          <t>2026-10-10</t>
        </is>
      </c>
      <c r="G48" s="15" t="inlineStr">
        <is>
          <t>https://benchlm.ai/models/muse-spark-1-2</t>
        </is>
      </c>
      <c r="H48" s="15" t="inlineStr">
        <is>
          <t>Attributed by BenchLM to Meta's Muse Spark 1.2 model page; self-reported</t>
        </is>
      </c>
    </row>
    <row r="49">
      <c r="A49" s="18" t="inlineStr">
        <is>
          <t>Muse Spark 1.2 Contributor</t>
        </is>
      </c>
      <c r="B49" s="18" t="inlineStr">
        <is>
          <t>SciCode</t>
        </is>
      </c>
      <c r="C49" s="19" t="n">
        <v>57.4</v>
      </c>
      <c r="D49" s="20" t="inlineStr">
        <is>
          <t>✓</t>
        </is>
      </c>
      <c r="E49" s="18" t="inlineStr">
        <is>
          <t>independent</t>
        </is>
      </c>
      <c r="F49" s="18" t="inlineStr">
        <is>
          <t>2026-10-10</t>
        </is>
      </c>
      <c r="G49" s="18" t="inlineStr">
        <is>
          <t>https://benchlm.ai/models/muse-spark-1-2</t>
        </is>
      </c>
      <c r="H49" s="18" t="inlineStr">
        <is>
          <t>AA-SciCode (Artificial Analysis)</t>
        </is>
      </c>
    </row>
    <row r="50">
      <c r="A50" s="18" t="inlineStr">
        <is>
          <t>Muse Spark 1.2 Contributor</t>
        </is>
      </c>
      <c r="B50" s="18" t="inlineStr">
        <is>
          <t>AA-LCR</t>
        </is>
      </c>
      <c r="C50" s="19" t="n">
        <v>79</v>
      </c>
      <c r="D50" s="20" t="inlineStr">
        <is>
          <t>✓</t>
        </is>
      </c>
      <c r="E50" s="18" t="inlineStr">
        <is>
          <t>independent</t>
        </is>
      </c>
      <c r="F50" s="18" t="inlineStr">
        <is>
          <t>2026-10-10</t>
        </is>
      </c>
      <c r="G50" s="18" t="inlineStr">
        <is>
          <t>https://benchlm.ai/models/muse-spark-1-2</t>
        </is>
      </c>
      <c r="H50" s="18" t="inlineStr">
        <is>
          <t>AA-LCR (Artificial Analysis)</t>
        </is>
      </c>
    </row>
    <row r="51">
      <c r="A51" s="18" t="inlineStr">
        <is>
          <t>Muse Spark 1.2 Contributor</t>
        </is>
      </c>
      <c r="B51" s="18" t="inlineStr">
        <is>
          <t>GPQA Diamond</t>
        </is>
      </c>
      <c r="C51" s="19" t="n">
        <v>90.40000000000001</v>
      </c>
      <c r="D51" s="20" t="inlineStr">
        <is>
          <t>✓</t>
        </is>
      </c>
      <c r="E51" s="18" t="inlineStr">
        <is>
          <t>independent</t>
        </is>
      </c>
      <c r="F51" s="18" t="inlineStr">
        <is>
          <t>2026-10-10</t>
        </is>
      </c>
      <c r="G51" s="18" t="inlineStr">
        <is>
          <t>https://benchlm.ai/models/muse-spark-1-2</t>
        </is>
      </c>
      <c r="H51" s="18" t="inlineStr">
        <is>
          <t>AA-GPQA Diamond (Artificial Analysis)</t>
        </is>
      </c>
    </row>
    <row r="52">
      <c r="A52" s="18" t="inlineStr">
        <is>
          <t>Muse Spark 1.2 Contributor</t>
        </is>
      </c>
      <c r="B52" s="18" t="inlineStr">
        <is>
          <t>Terminal-Bench 4.0</t>
        </is>
      </c>
      <c r="C52" s="19" t="n">
        <v>6.06</v>
      </c>
      <c r="D52" s="20" t="inlineStr">
        <is>
          <t>✓</t>
        </is>
      </c>
      <c r="E52" s="18" t="inlineStr">
        <is>
          <t>independent</t>
        </is>
      </c>
      <c r="F52" s="18" t="inlineStr">
        <is>
          <t>2026-10-10</t>
        </is>
      </c>
      <c r="G52" s="18" t="inlineStr">
        <is>
          <t>https://www.vals.ai/models/meta_muse_spark_1_2</t>
        </is>
      </c>
      <c r="H52" s="18" t="inlineStr">
        <is>
          <t>Vals run, 95% CI +/-1.51; provider Meta, temperature 1, max output 131,072 tokens, reasoning effort xhigh; consistent with AA 7.07 across two independent harnesses</t>
        </is>
      </c>
    </row>
    <row r="53">
      <c r="A53" s="15" t="inlineStr">
        <is>
          <t>Muse Spark 1.2 Contributor</t>
        </is>
      </c>
      <c r="B53" s="15" t="inlineStr">
        <is>
          <t>Terminal-Bench 4.0</t>
        </is>
      </c>
      <c r="C53" s="21" t="n">
        <v>7.07</v>
      </c>
      <c r="D53" s="15" t="inlineStr"/>
      <c r="E53" s="15" t="inlineStr">
        <is>
          <t>independent</t>
        </is>
      </c>
      <c r="F53" s="15" t="inlineStr">
        <is>
          <t>2026-10-10</t>
        </is>
      </c>
      <c r="G53" s="15" t="inlineStr">
        <is>
          <t>https://artificialanalysis.ai/models/muse-spark-1-2</t>
        </is>
      </c>
      <c r="H53" s="15" t="inlineStr">
        <is>
          <t>terminalbench40 on the AA model page; agent/harness config not stated on the page; model is not among the 37 AA coding-agent rows</t>
        </is>
      </c>
    </row>
    <row r="54">
      <c r="A54" s="18" t="inlineStr">
        <is>
          <t>Muse Spark 1.2 Contributor</t>
        </is>
      </c>
      <c r="B54" s="18" t="inlineStr">
        <is>
          <t>MMLU-Pro</t>
        </is>
      </c>
      <c r="C54" s="19" t="n">
        <v>88.28</v>
      </c>
      <c r="D54" s="20" t="inlineStr">
        <is>
          <t>✓</t>
        </is>
      </c>
      <c r="E54" s="18" t="inlineStr">
        <is>
          <t>independent</t>
        </is>
      </c>
      <c r="F54" s="18" t="inlineStr">
        <is>
          <t>2026-10-10</t>
        </is>
      </c>
      <c r="G54" s="18" t="inlineStr">
        <is>
          <t>https://www.vals.ai/models/meta_muse_spark_1_2</t>
        </is>
      </c>
      <c r="H54" s="18" t="inlineStr">
        <is>
          <t>Vals MMLU Pro, 95% CI +/-0.32; the only MMLU-Pro value found in this batch; AA does not publish mmluPro for this model</t>
        </is>
      </c>
    </row>
    <row r="55">
      <c r="A55" s="18" t="inlineStr">
        <is>
          <t>Muse Spark 1.2 Contributor</t>
        </is>
      </c>
      <c r="B55" s="18" t="inlineStr">
        <is>
          <t>Math*</t>
        </is>
      </c>
      <c r="C55" s="19" t="n">
        <v>43</v>
      </c>
      <c r="D55" s="20" t="inlineStr">
        <is>
          <t>✓</t>
        </is>
      </c>
      <c r="E55" s="18" t="inlineStr">
        <is>
          <t>independent</t>
        </is>
      </c>
      <c r="F55" s="18" t="inlineStr">
        <is>
          <t>2026-10-10</t>
        </is>
      </c>
      <c r="G55" s="18" t="inlineStr">
        <is>
          <t>https://www.vals.ai/models/meta_muse_spark_1_2</t>
        </is>
      </c>
      <c r="H55" s="18" t="inlineStr">
        <is>
          <t>ProofBench v1.1 (formal proof verification), 95% CI +/-4.98; AA also reports GPQA Diamond 90.40 (science QA, not math) and aime25 null</t>
        </is>
      </c>
    </row>
    <row r="56">
      <c r="A56" s="18" t="inlineStr">
        <is>
          <t>Muse Spark 1.2 Contributor</t>
        </is>
      </c>
      <c r="B56" s="18" t="inlineStr">
        <is>
          <t>Vals Index</t>
        </is>
      </c>
      <c r="C56" s="19" t="n">
        <v>49.29</v>
      </c>
      <c r="D56" s="20" t="inlineStr">
        <is>
          <t>✓</t>
        </is>
      </c>
      <c r="E56" s="18" t="inlineStr">
        <is>
          <t>independent</t>
        </is>
      </c>
      <c r="F56" s="18" t="inlineStr">
        <is>
          <t>2026-10-07</t>
        </is>
      </c>
      <c r="G56" s="18" t="inlineStr">
        <is>
          <t>https://www.vals.ai/benchmarks/vals_index</t>
        </is>
      </c>
      <c r="H56" s="18" t="inlineStr">
        <is>
          <t>Rank 31 of 45 rows, 95% CI +/-1.10, $1.94/test, latency 22m56s; page updated 10/7/2026</t>
        </is>
      </c>
    </row>
    <row r="57">
      <c r="A57" s="18" t="inlineStr">
        <is>
          <t>Muse Spark 1.2 Contributor</t>
        </is>
      </c>
      <c r="B57" s="18" t="inlineStr">
        <is>
          <t>DeepSWE ±CI</t>
        </is>
      </c>
      <c r="C57" s="19" t="n">
        <v>2</v>
      </c>
      <c r="D57" s="20" t="inlineStr">
        <is>
          <t>✓</t>
        </is>
      </c>
      <c r="E57" s="18" t="inlineStr">
        <is>
          <t>independent</t>
        </is>
      </c>
      <c r="F57" s="18" t="inlineStr">
        <is>
          <t>2026-09-22</t>
        </is>
      </c>
      <c r="G57" s="18" t="inlineStr">
        <is>
          <t>https://deepswe.datacurve.ai</t>
        </is>
      </c>
      <c r="H57" s="18" t="inlineStr">
        <is>
          <t>Datacurve DeepSWE v1.1 row muse-spark-1.2[xhigh]: Pass@1 55% with CI +/-2 (recorded as 2); leaderboard updated September 22, 2026; all models run on mini-swe-agent</t>
        </is>
      </c>
    </row>
    <row r="58">
      <c r="A58" s="18" t="inlineStr">
        <is>
          <t>Muse Spark 1.2 Contributor</t>
        </is>
      </c>
      <c r="B58" s="18" t="inlineStr">
        <is>
          <t>DeepSWE steps</t>
        </is>
      </c>
      <c r="C58" s="19" t="n">
        <v>101</v>
      </c>
      <c r="D58" s="20" t="inlineStr">
        <is>
          <t>✓</t>
        </is>
      </c>
      <c r="E58" s="18" t="inlineStr">
        <is>
          <t>independent</t>
        </is>
      </c>
      <c r="F58" s="18" t="inlineStr">
        <is>
          <t>2026-09-22</t>
        </is>
      </c>
      <c r="G58" s="18" t="inlineStr">
        <is>
          <t>https://deepswe.datacurve.ai</t>
        </is>
      </c>
      <c r="H58" s="18" t="inlineStr">
        <is>
          <t>Datacurve DeepSWE v1.1 row muse-spark-1.2[xhigh]: Steps = 101; avg cost $3.70 per task</t>
        </is>
      </c>
    </row>
    <row r="59">
      <c r="A59" s="18" t="inlineStr">
        <is>
          <t>Muse Spark 1.2 Contributor</t>
        </is>
      </c>
      <c r="B59" s="18" t="inlineStr">
        <is>
          <t>DeepSWE out-tokens</t>
        </is>
      </c>
      <c r="C59" s="19" t="n">
        <v>99</v>
      </c>
      <c r="D59" s="20" t="inlineStr">
        <is>
          <t>✓</t>
        </is>
      </c>
      <c r="E59" s="18" t="inlineStr">
        <is>
          <t>independent</t>
        </is>
      </c>
      <c r="F59" s="18" t="inlineStr">
        <is>
          <t>2026-09-22</t>
        </is>
      </c>
      <c r="G59" s="18" t="inlineStr">
        <is>
          <t>https://deepswe.datacurve.ai</t>
        </is>
      </c>
      <c r="H59" s="18" t="inlineStr">
        <is>
          <t>Datacurve DeepSWE v1.1 row muse-spark-1.2[xhigh]: Out tok 99k, recorded as 99 in units of thousands of output tokens per task</t>
        </is>
      </c>
    </row>
    <row r="60">
      <c r="A60" s="18" t="inlineStr">
        <is>
          <t>MiMo-V2.6-Flash</t>
        </is>
      </c>
      <c r="B60" s="18" t="inlineStr">
        <is>
          <t>DeepSWE</t>
        </is>
      </c>
      <c r="C60" s="19" t="n">
        <v>67.90000000000001</v>
      </c>
      <c r="D60" s="20" t="inlineStr">
        <is>
          <t>✓</t>
        </is>
      </c>
      <c r="E60" s="18" t="inlineStr">
        <is>
          <t>vendor</t>
        </is>
      </c>
      <c r="F60" s="18" t="inlineStr">
        <is>
          <t>2026-09-22</t>
        </is>
      </c>
      <c r="G60" s="18" t="inlineStr">
        <is>
          <t>https://huggingface.co/XiaomiMiMo/MiMo-V2.6-Flash-RL</t>
        </is>
      </c>
      <c r="H60" s="18" t="inlineStr">
        <is>
          <t>DeepSWE v1.1; harness not specified; Benchgen rank 8; datacurve gated HF dataset card lists 67.9</t>
        </is>
      </c>
    </row>
    <row r="61">
      <c r="A61" s="18" t="inlineStr">
        <is>
          <t>MiMo-V2.6-Flash</t>
        </is>
      </c>
      <c r="B61" s="18" t="inlineStr">
        <is>
          <t>Terminal-Bench 2.1</t>
        </is>
      </c>
      <c r="C61" s="19" t="n">
        <v>76.40000000000001</v>
      </c>
      <c r="D61" s="20" t="inlineStr">
        <is>
          <t>✓</t>
        </is>
      </c>
      <c r="E61" s="18" t="inlineStr">
        <is>
          <t>independent</t>
        </is>
      </c>
      <c r="F61" s="18" t="inlineStr">
        <is>
          <t>2026-09-28</t>
        </is>
      </c>
      <c r="G61" s="18" t="inlineStr">
        <is>
          <t>https://www.vals.ai/benchmarks/terminal-bench-2-1</t>
        </is>
      </c>
      <c r="H61" s="18" t="inlineStr">
        <is>
          <t>Vals AI; Terminus 2 harness; $0.02/test; 13m30s; rank 17; Vals notes Flash beats Pro on this benchmark</t>
        </is>
      </c>
    </row>
    <row r="62">
      <c r="A62" s="15" t="inlineStr">
        <is>
          <t>MiMo-V2.6-Flash</t>
        </is>
      </c>
      <c r="B62" s="15" t="inlineStr">
        <is>
          <t>Terminal-Bench 2.1</t>
        </is>
      </c>
      <c r="C62" s="21" t="n">
        <v>87.59999999999999</v>
      </c>
      <c r="D62" s="15" t="inlineStr"/>
      <c r="E62" s="15" t="inlineStr">
        <is>
          <t>vendor</t>
        </is>
      </c>
      <c r="F62" s="15" t="inlineStr">
        <is>
          <t>2026-09-22</t>
        </is>
      </c>
      <c r="G62" s="15" t="inlineStr">
        <is>
          <t>https://huggingface.co/XiaomiMiMo/MiMo-V2.6-Flash-RL</t>
        </is>
      </c>
      <c r="H62" s="15" t="inlineStr">
        <is>
          <t>Vendor-reported; agent harness not stated</t>
        </is>
      </c>
    </row>
    <row r="63">
      <c r="A63" s="18" t="inlineStr">
        <is>
          <t>MiMo-V2.6-Flash</t>
        </is>
      </c>
      <c r="B63" s="18" t="inlineStr">
        <is>
          <t>SciCode</t>
        </is>
      </c>
      <c r="C63" s="19" t="n">
        <v>51.3</v>
      </c>
      <c r="D63" s="20" t="inlineStr">
        <is>
          <t>✓</t>
        </is>
      </c>
      <c r="E63" s="18" t="inlineStr">
        <is>
          <t>independent</t>
        </is>
      </c>
      <c r="F63" s="18" t="inlineStr">
        <is>
          <t>2026-10-10</t>
        </is>
      </c>
      <c r="G63" s="18" t="inlineStr">
        <is>
          <t>https://benchlm.ai/models/mimo-v2-6-flash</t>
        </is>
      </c>
      <c r="H63" s="18" t="inlineStr">
        <is>
          <t>Artificial Analysis run; BenchmarkList 51.3% (2026-10-03); AI IQ 51.2731</t>
        </is>
      </c>
    </row>
    <row r="64">
      <c r="A64" s="18" t="inlineStr">
        <is>
          <t>MiMo-V2.6-Flash</t>
        </is>
      </c>
      <c r="B64" s="18" t="inlineStr">
        <is>
          <t>AA-LCR</t>
        </is>
      </c>
      <c r="C64" s="19" t="n">
        <v>74.3</v>
      </c>
      <c r="D64" s="20" t="inlineStr">
        <is>
          <t>✓</t>
        </is>
      </c>
      <c r="E64" s="18" t="inlineStr">
        <is>
          <t>independent</t>
        </is>
      </c>
      <c r="F64" s="18" t="inlineStr">
        <is>
          <t>2026-10-10</t>
        </is>
      </c>
      <c r="G64" s="18" t="inlineStr">
        <is>
          <t>https://benchlm.ai/models/mimo-v2-6-flash</t>
        </is>
      </c>
      <c r="H64" s="18" t="inlineStr">
        <is>
          <t>AA-LCR v1.1 (Artificial Analysis); AI IQ 74.3333</t>
        </is>
      </c>
    </row>
    <row r="65">
      <c r="A65" s="18" t="inlineStr">
        <is>
          <t>MiMo-V2.6-Flash</t>
        </is>
      </c>
      <c r="B65" s="18" t="inlineStr">
        <is>
          <t>Terminal-Bench 4.0</t>
        </is>
      </c>
      <c r="C65" s="19" t="n">
        <v>24.24</v>
      </c>
      <c r="D65" s="20" t="inlineStr">
        <is>
          <t>✓</t>
        </is>
      </c>
      <c r="E65" s="18" t="inlineStr">
        <is>
          <t>independent</t>
        </is>
      </c>
      <c r="F65" s="18" t="inlineStr">
        <is>
          <t>2026-10-07</t>
        </is>
      </c>
      <c r="G65" s="18" t="inlineStr">
        <is>
          <t>https://www.vals.ai/benchmarks/terminal-bench-4</t>
        </is>
      </c>
      <c r="H65" s="18" t="inlineStr">
        <is>
          <t>Vals AI independent run; Mini-SWE-agent harness; avg@3; error bar +/-1.51; rank 18/45; $0.22 cost/test; 2h25m duration; preferred independent/uniform-harness value</t>
        </is>
      </c>
    </row>
    <row r="66">
      <c r="A66" s="15" t="inlineStr">
        <is>
          <t>MiMo-V2.6-Flash</t>
        </is>
      </c>
      <c r="B66" s="15" t="inlineStr">
        <is>
          <t>Terminal-Bench 4.0</t>
        </is>
      </c>
      <c r="C66" s="21" t="n">
        <v>28.8</v>
      </c>
      <c r="D66" s="15" t="inlineStr"/>
      <c r="E66" s="15" t="inlineStr">
        <is>
          <t>vendor</t>
        </is>
      </c>
      <c r="F66" s="15" t="inlineStr">
        <is>
          <t>2026-09-22</t>
        </is>
      </c>
      <c r="G66" s="15" t="inlineStr">
        <is>
          <t>https://huggingface.co/XiaomiMiMo/MiMo-V2.6-Flash-RL</t>
        </is>
      </c>
      <c r="H66" s="15" t="inlineStr">
        <is>
          <t>Xiaomi tech report eval table 'Terminal Bench 4.0' = 28.8; agent harness NOT disclosed; mirrored by BenchLM as 28.80% citing the tech report</t>
        </is>
      </c>
    </row>
    <row r="67">
      <c r="A67" s="15" t="inlineStr">
        <is>
          <t>MiMo-V2.6-Flash</t>
        </is>
      </c>
      <c r="B67" s="15" t="inlineStr">
        <is>
          <t>Terminal-Bench 4.0</t>
        </is>
      </c>
      <c r="C67" s="21" t="n">
        <v>22.73</v>
      </c>
      <c r="D67" s="15" t="inlineStr"/>
      <c r="E67" s="15" t="inlineStr">
        <is>
          <t>independent</t>
        </is>
      </c>
      <c r="F67" s="15" t="inlineStr">
        <is>
          <t>accessed 2026-10-10</t>
        </is>
      </c>
      <c r="G67" s="15" t="inlineStr">
        <is>
          <t>https://www.aiiq.org/models/mimo-v2.6-flash</t>
        </is>
      </c>
      <c r="H67" s="15" t="inlineStr">
        <is>
          <t>Artificial Analysis TB 4.0 value (22.73) surfaced only through the AI IQ mirror of the AA run; the AA chart itself is gated ('Not publicly available') so the value could not be read on artificialanalysis.ai; AA methodolo</t>
        </is>
      </c>
    </row>
    <row r="68">
      <c r="A68" s="18" t="inlineStr">
        <is>
          <t>MiMo-V2.6-Flash</t>
        </is>
      </c>
      <c r="B68" s="18" t="inlineStr">
        <is>
          <t>Vals Index</t>
        </is>
      </c>
      <c r="C68" s="19" t="n">
        <v>53.23</v>
      </c>
      <c r="D68" s="20" t="inlineStr">
        <is>
          <t>✓</t>
        </is>
      </c>
      <c r="E68" s="18" t="inlineStr">
        <is>
          <t>independent</t>
        </is>
      </c>
      <c r="F68" s="18" t="inlineStr">
        <is>
          <t>2026-10-07</t>
        </is>
      </c>
      <c r="G68" s="18" t="inlineStr">
        <is>
          <t>https://www.vals.ai/benchmarks/vals_index</t>
        </is>
      </c>
      <c r="H68" s="18" t="inlineStr">
        <is>
          <t>Vals Index v2.1; +/-1.10; rank 18/45; $0.20 cost/test; latency 58m02s; 11.54B input / 124.57M output tokens; cheapest model in the index top 20 per Vals' launch note</t>
        </is>
      </c>
    </row>
    <row r="69">
      <c r="A69" s="15" t="inlineStr">
        <is>
          <t>MiMo-V2.6-Flash</t>
        </is>
      </c>
      <c r="B69" s="15" t="inlineStr">
        <is>
          <t>Vals Index</t>
        </is>
      </c>
      <c r="C69" s="21" t="n">
        <v>59.58</v>
      </c>
      <c r="D69" s="15" t="inlineStr"/>
      <c r="E69" s="15" t="inlineStr">
        <is>
          <t>independent</t>
        </is>
      </c>
      <c r="F69" s="15" t="inlineStr">
        <is>
          <t>2026-09-22</t>
        </is>
      </c>
      <c r="G69" s="15" t="inlineStr">
        <is>
          <t>https://www.vals.ai/models/xiaomi_mimo-v2.6-pro</t>
        </is>
      </c>
      <c r="H69" s="15" t="inlineStr">
        <is>
          <t>CONFLICT: Vals' 2026-09-22 update note reports Flash #16 of 65 at 59.58% ($0.20/test) under the pre-v2.1 index version; current v2.1 page value is 53.23% at 18/45</t>
        </is>
      </c>
    </row>
    <row r="70">
      <c r="A70" s="18" t="inlineStr">
        <is>
          <t>DeepSeek V4 Flash Vision Exp</t>
        </is>
      </c>
      <c r="B70" s="18" t="inlineStr">
        <is>
          <t>DeepSWE</t>
        </is>
      </c>
      <c r="C70" s="19" t="n">
        <v>59.3</v>
      </c>
      <c r="D70" s="20" t="inlineStr">
        <is>
          <t>✓</t>
        </is>
      </c>
      <c r="E70" s="18" t="inlineStr">
        <is>
          <t>vendor</t>
        </is>
      </c>
      <c r="F70" s="18" t="inlineStr">
        <is>
          <t>2026-08-21</t>
        </is>
      </c>
      <c r="G70" s="18" t="inlineStr">
        <is>
          <t>https://api-docs.deepseek.com/updates/</t>
        </is>
      </c>
      <c r="H70" s="18" t="inlineStr">
        <is>
          <t>Benchmark version not stated in announcement (likely v1.1 era); DeepSeek Harness minimal mode; max effort; topp=0.95; temp=1.0; no independent confirmation found</t>
        </is>
      </c>
    </row>
    <row r="71">
      <c r="A71" s="18" t="inlineStr">
        <is>
          <t>DeepSeek V4 Flash Vision Exp</t>
        </is>
      </c>
      <c r="B71" s="18" t="inlineStr">
        <is>
          <t>Terminal-Bench 2.1</t>
        </is>
      </c>
      <c r="C71" s="19" t="n">
        <v>83.90000000000001</v>
      </c>
      <c r="D71" s="20" t="inlineStr">
        <is>
          <t>✓</t>
        </is>
      </c>
      <c r="E71" s="18" t="inlineStr">
        <is>
          <t>vendor</t>
        </is>
      </c>
      <c r="F71" s="18" t="inlineStr">
        <is>
          <t>2026-08-21</t>
        </is>
      </c>
      <c r="G71" s="18" t="inlineStr">
        <is>
          <t>https://api-docs.deepseek.com/updates/</t>
        </is>
      </c>
      <c r="H71" s="18" t="inlineStr">
        <is>
          <t>Pass@1; DeepSeek Harness minimal mode; max effort; not on BenchLM TB2.1 mirror or Vals AI (checked 2026-10-10)</t>
        </is>
      </c>
    </row>
    <row r="72">
      <c r="A72" s="18" t="inlineStr">
        <is>
          <t>DeepSeek V4 Flash Vision Exp</t>
        </is>
      </c>
      <c r="B72" s="18" t="inlineStr">
        <is>
          <t>Terminal-Bench 4.0</t>
        </is>
      </c>
      <c r="C72" s="19" t="n">
        <v>12.1</v>
      </c>
      <c r="D72" s="20" t="inlineStr">
        <is>
          <t>✓</t>
        </is>
      </c>
      <c r="E72" s="18" t="inlineStr">
        <is>
          <t>independent</t>
        </is>
      </c>
      <c r="F72" s="18" t="inlineStr">
        <is>
          <t>2026-10-10</t>
        </is>
      </c>
      <c r="G72" s="18" t="inlineStr">
        <is>
          <t>https://openrouter.ai/deepseek/deepseek-v4-flash-vision-exp</t>
        </is>
      </c>
      <c r="H72" s="18" t="inlineStr">
        <is>
          <t>Artificial Analysis Terminal-Bench 4.0 = 12.1% for DeepSeek V4 Flash Vision (Max), read via OpenRouter's Artificial Analysis benchmark panel; model was retired 2026-09-10 and deepseek-v4-flash-vision-exp now routes to V4</t>
        </is>
      </c>
    </row>
    <row r="73">
      <c r="A73" s="18" t="inlineStr">
        <is>
          <t>DeepSeek V4 Flash Vision Exp</t>
        </is>
      </c>
      <c r="B73" s="18" t="inlineStr">
        <is>
          <t>Math*</t>
        </is>
      </c>
      <c r="C73" s="19" t="n">
        <v>36.5</v>
      </c>
      <c r="D73" s="20" t="inlineStr">
        <is>
          <t>✓</t>
        </is>
      </c>
      <c r="E73" s="18" t="inlineStr">
        <is>
          <t>vendor-reported</t>
        </is>
      </c>
      <c r="F73" s="18" t="inlineStr">
        <is>
          <t>2026-08</t>
        </is>
      </c>
      <c r="G73" s="18" t="inlineStr">
        <is>
          <t>https://www.mindstudio.ai/blog/deepseek-v4-flash-vision-benchmarks</t>
        </is>
      </c>
      <c r="H73" s="18" t="inlineStr">
        <is>
          <t>ApexBench (Pass@1) 36.5 from DeepSeek's published comparison table (reproduced by mindstudio.ai and eesel.ai, model released Aug 2026); naming differs from the MathArena Apex label used in V4/V4.1 cards; the text-only V4</t>
        </is>
      </c>
    </row>
    <row r="74">
      <c r="A74" s="18" t="inlineStr">
        <is>
          <t>MiMo-V2.6-Pro</t>
        </is>
      </c>
      <c r="B74" s="18" t="inlineStr">
        <is>
          <t>DeepSWE</t>
        </is>
      </c>
      <c r="C74" s="19" t="n">
        <v>71.90000000000001</v>
      </c>
      <c r="D74" s="20" t="inlineStr">
        <is>
          <t>✓</t>
        </is>
      </c>
      <c r="E74" s="18" t="inlineStr">
        <is>
          <t>vendor</t>
        </is>
      </c>
      <c r="F74" s="18" t="inlineStr">
        <is>
          <t>2026-09-22</t>
        </is>
      </c>
      <c r="G74" s="18" t="inlineStr">
        <is>
          <t>https://huggingface.co/XiaomiMiMo/MiMo-V2.6-Pro-RL</t>
        </is>
      </c>
      <c r="H74" s="18" t="inlineStr">
        <is>
          <t>DeepSWE v1.1; harness not specified in vendor table; corroborated by Benchgen rank 5 and datacurve gated HF dataset card; not displayed on deepswe.datacurve.ai top-21 model view (fetched 2026-10-10)</t>
        </is>
      </c>
    </row>
    <row r="75">
      <c r="A75" s="18" t="inlineStr">
        <is>
          <t>MiMo-V2.6-Pro</t>
        </is>
      </c>
      <c r="B75" s="18" t="inlineStr">
        <is>
          <t>Terminal-Bench 2.1</t>
        </is>
      </c>
      <c r="C75" s="19" t="n">
        <v>67.79000000000001</v>
      </c>
      <c r="D75" s="20" t="inlineStr">
        <is>
          <t>✓</t>
        </is>
      </c>
      <c r="E75" s="18" t="inlineStr">
        <is>
          <t>independent</t>
        </is>
      </c>
      <c r="F75" s="18" t="inlineStr">
        <is>
          <t>2026-09-28</t>
        </is>
      </c>
      <c r="G75" s="18" t="inlineStr">
        <is>
          <t>https://www.vals.ai/benchmarks/terminal-bench-2-1</t>
        </is>
      </c>
      <c r="H75" s="18" t="inlineStr">
        <is>
          <t>Vals AI independent run; Terminus 2 harness; reasoning enabled; temp 1.0; $0.07/test; 15m39s; rank 34</t>
        </is>
      </c>
    </row>
    <row r="76">
      <c r="A76" s="15" t="inlineStr">
        <is>
          <t>MiMo-V2.6-Pro</t>
        </is>
      </c>
      <c r="B76" s="15" t="inlineStr">
        <is>
          <t>Terminal-Bench 2.1</t>
        </is>
      </c>
      <c r="C76" s="21" t="n">
        <v>89.90000000000001</v>
      </c>
      <c r="D76" s="15" t="inlineStr"/>
      <c r="E76" s="15" t="inlineStr">
        <is>
          <t>vendor</t>
        </is>
      </c>
      <c r="F76" s="15" t="inlineStr">
        <is>
          <t>2026-09-22</t>
        </is>
      </c>
      <c r="G76" s="15" t="inlineStr">
        <is>
          <t>https://huggingface.co/XiaomiMiMo/MiMo-V2.6-Pro-RL</t>
        </is>
      </c>
      <c r="H76" s="15" t="inlineStr">
        <is>
          <t>Vendor-reported (launch post / tech report); agent harness not stated</t>
        </is>
      </c>
    </row>
    <row r="77">
      <c r="A77" s="18" t="inlineStr">
        <is>
          <t>MiMo-V2.6-Pro</t>
        </is>
      </c>
      <c r="B77" s="18" t="inlineStr">
        <is>
          <t>SciCode</t>
        </is>
      </c>
      <c r="C77" s="19" t="n">
        <v>60.9</v>
      </c>
      <c r="D77" s="20" t="inlineStr">
        <is>
          <t>✓</t>
        </is>
      </c>
      <c r="E77" s="18" t="inlineStr">
        <is>
          <t>independent</t>
        </is>
      </c>
      <c r="F77" s="18" t="inlineStr">
        <is>
          <t>2026-10-10</t>
        </is>
      </c>
      <c r="G77" s="18" t="inlineStr">
        <is>
          <t>https://benchlm.ai/models/mimo-v2-6-pro</t>
        </is>
      </c>
      <c r="H77" s="18" t="inlineStr">
        <is>
          <t>Artificial Analysis run; AA view rounds to 61%; BenchmarkList records 60.9% (2026-10-03); BenchLeader 60.9%</t>
        </is>
      </c>
    </row>
    <row r="78">
      <c r="A78" s="18" t="inlineStr">
        <is>
          <t>MiMo-V2.6-Pro</t>
        </is>
      </c>
      <c r="B78" s="18" t="inlineStr">
        <is>
          <t>AA-LCR</t>
        </is>
      </c>
      <c r="C78" s="19" t="n">
        <v>86.3</v>
      </c>
      <c r="D78" s="20" t="inlineStr">
        <is>
          <t>✓</t>
        </is>
      </c>
      <c r="E78" s="18" t="inlineStr">
        <is>
          <t>independent</t>
        </is>
      </c>
      <c r="F78" s="18" t="inlineStr">
        <is>
          <t>2026-10-10</t>
        </is>
      </c>
      <c r="G78" s="18" t="inlineStr">
        <is>
          <t>https://benchlm.ai/models/mimo-v2-6-pro</t>
        </is>
      </c>
      <c r="H78" s="18" t="inlineStr">
        <is>
          <t>AA-LCR v1.1 (Artificial Analysis); AA comparison view shows 86% rounded</t>
        </is>
      </c>
    </row>
    <row r="79">
      <c r="A79" s="18" t="inlineStr">
        <is>
          <t>MiMo-V2.6-Pro</t>
        </is>
      </c>
      <c r="B79" s="18" t="inlineStr">
        <is>
          <t>SWE-bench Pro</t>
        </is>
      </c>
      <c r="C79" s="19" t="n">
        <v>47.6</v>
      </c>
      <c r="D79" s="20" t="inlineStr">
        <is>
          <t>✓</t>
        </is>
      </c>
      <c r="E79" s="18" t="inlineStr">
        <is>
          <t>vendor</t>
        </is>
      </c>
      <c r="F79" s="18" t="inlineStr">
        <is>
          <t>2026-10-08</t>
        </is>
      </c>
      <c r="G79" s="18" t="inlineStr">
        <is>
          <t>https://arxiv.org/html/2610.11959v1</t>
        </is>
      </c>
      <c r="H79" s="18" t="inlineStr">
        <is>
          <t xml:space="preserve">Context only - NOT this model: the V2.6 tech report (Table 6) reports SWE-bench Pro avg@3 of 32.0 (Qwen3.5-9B), 44.6 (MiMo-V2.6-Distill-Qwen-9B SFT) and 47.6 (after RL) for the 9B distilled student only; no Pro score is </t>
        </is>
      </c>
    </row>
    <row r="80">
      <c r="A80" s="18" t="inlineStr">
        <is>
          <t>MiMo-V2.6-Pro</t>
        </is>
      </c>
      <c r="B80" s="18" t="inlineStr">
        <is>
          <t>Terminal-Bench 4.0</t>
        </is>
      </c>
      <c r="C80" s="19" t="n">
        <v>31.31</v>
      </c>
      <c r="D80" s="20" t="inlineStr">
        <is>
          <t>✓</t>
        </is>
      </c>
      <c r="E80" s="18" t="inlineStr">
        <is>
          <t>independent</t>
        </is>
      </c>
      <c r="F80" s="18" t="inlineStr">
        <is>
          <t>2026-10-07</t>
        </is>
      </c>
      <c r="G80" s="18" t="inlineStr">
        <is>
          <t>https://www.vals.ai/benchmarks/terminal-bench-4</t>
        </is>
      </c>
      <c r="H80" s="18" t="inlineStr">
        <is>
          <t>Vals AI independent run; Mini-SWE-agent harness; avg@3 with error bar +/-3.07; rank 15/45; $0.50 cost/test; 2h42m duration; 8h agent time limit per task; preferred independent/uniform-harness value</t>
        </is>
      </c>
    </row>
    <row r="81">
      <c r="A81" s="15" t="inlineStr">
        <is>
          <t>MiMo-V2.6-Pro</t>
        </is>
      </c>
      <c r="B81" s="15" t="inlineStr">
        <is>
          <t>Terminal-Bench 4.0</t>
        </is>
      </c>
      <c r="C81" s="21" t="n">
        <v>34.9</v>
      </c>
      <c r="D81" s="15" t="inlineStr"/>
      <c r="E81" s="15" t="inlineStr">
        <is>
          <t>vendor</t>
        </is>
      </c>
      <c r="F81" s="15" t="inlineStr">
        <is>
          <t>2026-09-22</t>
        </is>
      </c>
      <c r="G81" s="15" t="inlineStr">
        <is>
          <t>https://huggingface.co/XiaomiMiMo/MiMo-V2.6-Pro-RL</t>
        </is>
      </c>
      <c r="H81" s="15" t="inlineStr">
        <is>
          <t>Xiaomi tech report eval table 'Terminal Bench 4.0' = 34.9; agent harness NOT disclosed (report describes a multi-harness RL mixture incl. held-out mini-swe-agent); mirrored by BenchLM as 34.90% citing the same tech repor</t>
        </is>
      </c>
    </row>
    <row r="82">
      <c r="A82" s="15" t="inlineStr">
        <is>
          <t>MiMo-V2.6-Pro</t>
        </is>
      </c>
      <c r="B82" s="15" t="inlineStr">
        <is>
          <t>Terminal-Bench 4.0</t>
        </is>
      </c>
      <c r="C82" s="21" t="n">
        <v>34.8</v>
      </c>
      <c r="D82" s="15" t="inlineStr"/>
      <c r="E82" s="15" t="inlineStr">
        <is>
          <t>independent</t>
        </is>
      </c>
      <c r="F82" s="15" t="inlineStr">
        <is>
          <t>accessed 2026-10-10</t>
        </is>
      </c>
      <c r="G82" s="15" t="inlineStr">
        <is>
          <t>https://artificialanalysis.ai/evaluations/terminalbench-4-0</t>
        </is>
      </c>
      <c r="H82" s="15" t="inlineStr">
        <is>
          <t>Artificial Analysis independent TB 4.0 run (mini-swe-agent, pass@1 averaged over three repeats per task); AA chart is gated ('31 of 216 models', 'Not publicly available') so the 34.8% value is indexed by BenchLM from the</t>
        </is>
      </c>
    </row>
    <row r="83">
      <c r="A83" s="15" t="inlineStr">
        <is>
          <t>MiMo-V2.6-Pro</t>
        </is>
      </c>
      <c r="B83" s="15" t="inlineStr">
        <is>
          <t>Terminal-Bench 4.0</t>
        </is>
      </c>
      <c r="C83" s="21" t="n">
        <v>24.75</v>
      </c>
      <c r="D83" s="15" t="inlineStr"/>
      <c r="E83" s="15" t="inlineStr">
        <is>
          <t>independent</t>
        </is>
      </c>
      <c r="F83" s="15" t="inlineStr">
        <is>
          <t>2026-09-22</t>
        </is>
      </c>
      <c r="G83" s="15" t="inlineStr">
        <is>
          <t>https://www.vals.ai/models/xiaomi_mimo-v2.6-pro</t>
        </is>
      </c>
      <c r="H83" s="15" t="inlineStr">
        <is>
          <t>CONFLICT inside Vals' own page: the 2026-09-22 update note reports Pro at #10 of 34 on Terminal-Bench 4.0 with 24.75%, whereas the current rendered model page/leaderboard show 31.31% at 15/45 (board updated 2026-10-07)</t>
        </is>
      </c>
    </row>
    <row r="84">
      <c r="A84" s="18" t="inlineStr">
        <is>
          <t>MiMo-V2.6-Pro</t>
        </is>
      </c>
      <c r="B84" s="18" t="inlineStr">
        <is>
          <t>Vals Index</t>
        </is>
      </c>
      <c r="C84" s="19" t="n">
        <v>55.2</v>
      </c>
      <c r="D84" s="20" t="inlineStr">
        <is>
          <t>✓</t>
        </is>
      </c>
      <c r="E84" s="18" t="inlineStr">
        <is>
          <t>independent</t>
        </is>
      </c>
      <c r="F84" s="18" t="inlineStr">
        <is>
          <t>2026-10-07</t>
        </is>
      </c>
      <c r="G84" s="18" t="inlineStr">
        <is>
          <t>https://www.vals.ai/benchmarks/vals_index</t>
        </is>
      </c>
      <c r="H84" s="18" t="inlineStr">
        <is>
          <t xml:space="preserve">Vals Index v2.1 (v2.1 released 2026-09-25; coding sector = Terminal-Bench 4.0 + Vibe Code Bench v1.1 + Code Migration; denominator 15.3); +/-1.18; rank 12/45; $0.41 cost/test; latency 1h07m; 8.35B input / 117.82M output </t>
        </is>
      </c>
    </row>
    <row r="85">
      <c r="A85" s="15" t="inlineStr">
        <is>
          <t>MiMo-V2.6-Pro</t>
        </is>
      </c>
      <c r="B85" s="15" t="inlineStr">
        <is>
          <t>Vals Index</t>
        </is>
      </c>
      <c r="C85" s="21" t="n">
        <v>59.47</v>
      </c>
      <c r="D85" s="15" t="inlineStr"/>
      <c r="E85" s="15" t="inlineStr">
        <is>
          <t>independent</t>
        </is>
      </c>
      <c r="F85" s="15" t="inlineStr">
        <is>
          <t>2026-09-22</t>
        </is>
      </c>
      <c r="G85" s="15" t="inlineStr">
        <is>
          <t>https://www.vals.ai/models/xiaomi_mimo-v2.6-pro</t>
        </is>
      </c>
      <c r="H85" s="15" t="inlineStr">
        <is>
          <t>CONFLICT: Vals' 2026-09-22 release-note value is #17 of 65 at 59.47% ($0.39/test), measured before v2.1 launched on 2026-09-25, i.e. under the prior Vals Index version; use 55.20 for v2.1-era comparisons and pin the vers</t>
        </is>
      </c>
    </row>
    <row r="86">
      <c r="A86" s="18" t="inlineStr">
        <is>
          <t>GPT 6 Luna</t>
        </is>
      </c>
      <c r="B86" s="18" t="inlineStr">
        <is>
          <t>DeepSWE</t>
        </is>
      </c>
      <c r="C86" s="19" t="n">
        <v>66.59999999999999</v>
      </c>
      <c r="D86" s="20" t="inlineStr">
        <is>
          <t>✓</t>
        </is>
      </c>
      <c r="E86" s="18" t="inlineStr">
        <is>
          <t>vendor</t>
        </is>
      </c>
      <c r="F86" s="18" t="inlineStr">
        <is>
          <t>2026-09-22</t>
        </is>
      </c>
      <c r="G86" s="18" t="inlineStr">
        <is>
          <t>https://openai.com/index/introducing-gpt-6-sol-and-luna/</t>
        </is>
      </c>
      <c r="H86" s="18" t="inlineStr">
        <is>
          <t>DeepSWE v1.1; max effort; not on Datacurve leaderboard as of 2026-10-10</t>
        </is>
      </c>
    </row>
    <row r="87">
      <c r="A87" s="18" t="inlineStr">
        <is>
          <t>GPT 6 Luna</t>
        </is>
      </c>
      <c r="B87" s="18" t="inlineStr">
        <is>
          <t>Terminal-Bench 2.1</t>
        </is>
      </c>
      <c r="C87" s="19" t="n">
        <v>73.03</v>
      </c>
      <c r="D87" s="20" t="inlineStr">
        <is>
          <t>✓</t>
        </is>
      </c>
      <c r="E87" s="18" t="inlineStr">
        <is>
          <t>independent</t>
        </is>
      </c>
      <c r="F87" s="18" t="inlineStr">
        <is>
          <t>2026-09-28</t>
        </is>
      </c>
      <c r="G87" s="18" t="inlineStr">
        <is>
          <t>https://www.vals.ai/benchmarks/terminal-bench-2-1</t>
        </is>
      </c>
      <c r="H87" s="18" t="inlineStr">
        <is>
          <t>Terminus 2; rank 23</t>
        </is>
      </c>
    </row>
    <row r="88">
      <c r="A88" s="18" t="inlineStr">
        <is>
          <t>GPT 6 Luna</t>
        </is>
      </c>
      <c r="B88" s="18" t="inlineStr">
        <is>
          <t>SciCode</t>
        </is>
      </c>
      <c r="C88" s="19" t="n">
        <v>54.6</v>
      </c>
      <c r="D88" s="20" t="inlineStr">
        <is>
          <t>✓</t>
        </is>
      </c>
      <c r="E88" s="18" t="inlineStr">
        <is>
          <t>independent</t>
        </is>
      </c>
      <c r="F88" s="18" t="inlineStr">
        <is>
          <t>2026-10-10</t>
        </is>
      </c>
      <c r="G88" s="18" t="inlineStr">
        <is>
          <t>https://benchlm.ai/models/gpt-6-luna</t>
        </is>
      </c>
      <c r="H88" s="18" t="inlineStr">
        <is>
          <t>AA SciCode mirrored by BenchLM</t>
        </is>
      </c>
    </row>
    <row r="89">
      <c r="A89" s="18" t="inlineStr">
        <is>
          <t>GPT 6 Luna</t>
        </is>
      </c>
      <c r="B89" s="18" t="inlineStr">
        <is>
          <t>AA-LCR</t>
        </is>
      </c>
      <c r="C89" s="19" t="n">
        <v>83.3</v>
      </c>
      <c r="D89" s="20" t="inlineStr">
        <is>
          <t>✓</t>
        </is>
      </c>
      <c r="E89" s="18" t="inlineStr">
        <is>
          <t>independent</t>
        </is>
      </c>
      <c r="F89" s="18" t="inlineStr">
        <is>
          <t>2026-10-10</t>
        </is>
      </c>
      <c r="G89" s="18" t="inlineStr">
        <is>
          <t>https://benchlm.ai/models/gpt-6-luna</t>
        </is>
      </c>
      <c r="H89" s="18" t="inlineStr">
        <is>
          <t>AA-LCR v1.1 mirrored by BenchLM</t>
        </is>
      </c>
    </row>
    <row r="90">
      <c r="A90" s="18" t="inlineStr">
        <is>
          <t>GPT 6 Luna</t>
        </is>
      </c>
      <c r="B90" s="18" t="inlineStr">
        <is>
          <t>GPQA Diamond</t>
        </is>
      </c>
      <c r="C90" s="19" t="n">
        <v>90.5</v>
      </c>
      <c r="D90" s="20" t="inlineStr">
        <is>
          <t>✓</t>
        </is>
      </c>
      <c r="E90" s="18" t="inlineStr">
        <is>
          <t>independent</t>
        </is>
      </c>
      <c r="F90" s="18" t="inlineStr">
        <is>
          <t>2026-10-10</t>
        </is>
      </c>
      <c r="G90" s="18" t="inlineStr">
        <is>
          <t>https://www.benchleader.com/benchmarks/gpqa_diamond</t>
        </is>
      </c>
      <c r="H90" s="18" t="inlineStr">
        <is>
          <t>Max effort; Epoch AI Benchmarking Hub (published 2026-09-22); relayed by SuperIndex (retrieved 2026-10-09), Benchmark Registry (evaluated 2026-09-22; Mercor single-shot 89.9), BenchLeader #42, LLMs Tiger (#34/276, captur</t>
        </is>
      </c>
    </row>
    <row r="91">
      <c r="A91" s="18" t="inlineStr">
        <is>
          <t>GPT 6 Luna</t>
        </is>
      </c>
      <c r="B91" s="18" t="inlineStr">
        <is>
          <t>Terminal-Bench 4.0</t>
        </is>
      </c>
      <c r="C91" s="19" t="n">
        <v>16.36</v>
      </c>
      <c r="D91" s="20" t="inlineStr">
        <is>
          <t>✓</t>
        </is>
      </c>
      <c r="E91" s="18" t="inlineStr">
        <is>
          <t>independent</t>
        </is>
      </c>
      <c r="F91" s="18" t="inlineStr">
        <is>
          <t>2026-10-07</t>
        </is>
      </c>
      <c r="G91" s="18" t="inlineStr">
        <is>
          <t>https://benchlm.ai/benchmarks/terminal-bench-4</t>
        </is>
      </c>
      <c r="H91" s="18" t="inlineStr">
        <is>
          <t>Harbor TB4.0 leaderboard; harness Codex at max reasoning. AA reports 12.6%; Vals model page reports 13.64% +/-1.51 rank 29/45 but Vals launch-day note said 9.60% rank 20/34</t>
        </is>
      </c>
    </row>
    <row r="92">
      <c r="A92" s="18" t="inlineStr">
        <is>
          <t>GPT 6 Luna</t>
        </is>
      </c>
      <c r="B92" s="18" t="inlineStr">
        <is>
          <t>AA Coding Agent Index</t>
        </is>
      </c>
      <c r="C92" s="19" t="n">
        <v>41.1</v>
      </c>
      <c r="D92" s="20" t="inlineStr">
        <is>
          <t>✓</t>
        </is>
      </c>
      <c r="E92" s="18" t="inlineStr">
        <is>
          <t>independent</t>
        </is>
      </c>
      <c r="F92" s="18" t="inlineStr">
        <is>
          <t>2026-10-07</t>
        </is>
      </c>
      <c r="G92" s="18" t="inlineStr">
        <is>
          <t>https://benchlm.ai/benchmarks/aacodingagents</t>
        </is>
      </c>
      <c r="H92" s="18" t="inlineStr">
        <is>
          <t>AA Coding Agent Index v1.5. Agent config: Codex, GPT-6 Luna at max reasoning. Rank 30 of 31</t>
        </is>
      </c>
    </row>
    <row r="93">
      <c r="A93" s="18" t="inlineStr">
        <is>
          <t>GPT 6 Luna</t>
        </is>
      </c>
      <c r="B93" s="18" t="inlineStr">
        <is>
          <t>Vals Index</t>
        </is>
      </c>
      <c r="C93" s="19" t="n">
        <v>51.22</v>
      </c>
      <c r="D93" s="20" t="inlineStr">
        <is>
          <t>✓</t>
        </is>
      </c>
      <c r="E93" s="18" t="inlineStr">
        <is>
          <t>independent</t>
        </is>
      </c>
      <c r="F93" s="18" t="inlineStr">
        <is>
          <t>2026-10-07</t>
        </is>
      </c>
      <c r="G93" s="18" t="inlineStr">
        <is>
          <t>https://www.vals.ai/benchmarks/vals_index</t>
        </is>
      </c>
      <c r="H93" s="18" t="inlineStr">
        <is>
          <t>Vals Index v2.1; rank 26 of 45; $0.43 per test (cheapest in top 26); reasoning effort max. Accuracy 51.22% +/-1.07. CONFLICT: launch-day Vals note (2026-09-22) said 58.45% rank 20/65</t>
        </is>
      </c>
    </row>
    <row r="94">
      <c r="A94" s="18" t="inlineStr">
        <is>
          <t>DeepSeek V4 Flash</t>
        </is>
      </c>
      <c r="B94" s="18" t="inlineStr">
        <is>
          <t>DeepSWE</t>
        </is>
      </c>
      <c r="C94" s="19" t="n">
        <v>53</v>
      </c>
      <c r="D94" s="20" t="inlineStr">
        <is>
          <t>✓</t>
        </is>
      </c>
      <c r="E94" s="18" t="inlineStr">
        <is>
          <t>independent</t>
        </is>
      </c>
      <c r="F94" s="18" t="inlineStr">
        <is>
          <t>2026-09-22</t>
        </is>
      </c>
      <c r="G94" s="18" t="inlineStr">
        <is>
          <t>https://deepswe.datacurve.ai</t>
        </is>
      </c>
      <c r="H94" s="18" t="inlineStr">
        <is>
          <t>DeepSWE v1.1 for deepseek-v4-flash [max]; +/-4; mini-swe-agent; avg cost $0.46/task; 108k output tokens; 153 steps; leaderboard does not print checkpoint date</t>
        </is>
      </c>
    </row>
    <row r="95">
      <c r="A95" s="15" t="inlineStr">
        <is>
          <t>DeepSeek V4 Flash</t>
        </is>
      </c>
      <c r="B95" s="15" t="inlineStr">
        <is>
          <t>DeepSWE</t>
        </is>
      </c>
      <c r="C95" s="21" t="n">
        <v>54.4</v>
      </c>
      <c r="D95" s="15" t="inlineStr"/>
      <c r="E95" s="15" t="inlineStr">
        <is>
          <t>vendor</t>
        </is>
      </c>
      <c r="F95" s="15" t="inlineStr">
        <is>
          <t>2026-07-31</t>
        </is>
      </c>
      <c r="G95" s="15" t="inlineStr">
        <is>
          <t>https://api-docs.deepseek.com/updates/</t>
        </is>
      </c>
      <c r="H95" s="15" t="inlineStr">
        <is>
          <t>DSH minimal mode; max effort; topp=0.95; temp=1.0; consistent with independent 53%</t>
        </is>
      </c>
    </row>
    <row r="96">
      <c r="A96" s="18" t="inlineStr">
        <is>
          <t>DeepSeek V4 Flash</t>
        </is>
      </c>
      <c r="B96" s="18" t="inlineStr">
        <is>
          <t>Terminal-Bench 2.1</t>
        </is>
      </c>
      <c r="C96" s="19" t="n">
        <v>67</v>
      </c>
      <c r="D96" s="20" t="inlineStr">
        <is>
          <t>✓</t>
        </is>
      </c>
      <c r="E96" s="18" t="inlineStr">
        <is>
          <t>independent</t>
        </is>
      </c>
      <c r="F96" s="18" t="inlineStr">
        <is>
          <t>2026-10-10</t>
        </is>
      </c>
      <c r="G96" s="18" t="inlineStr">
        <is>
          <t>https://www.vals.ai/models/deepseek_deepseek-v4-flash-0731</t>
        </is>
      </c>
      <c r="H96" s="18" t="inlineStr">
        <is>
          <t>Vals AI Terminal-Bench 2.1 leaderboard; harness undocumented; retrieved via BenchLM.ai</t>
        </is>
      </c>
    </row>
    <row r="97">
      <c r="A97" s="15" t="inlineStr">
        <is>
          <t>DeepSeek V4 Flash</t>
        </is>
      </c>
      <c r="B97" s="15" t="inlineStr">
        <is>
          <t>Terminal-Bench 2.1</t>
        </is>
      </c>
      <c r="C97" s="21" t="n">
        <v>82.7</v>
      </c>
      <c r="D97" s="15" t="inlineStr"/>
      <c r="E97" s="15" t="inlineStr">
        <is>
          <t>vendor</t>
        </is>
      </c>
      <c r="F97" s="15" t="inlineStr">
        <is>
          <t>2026-07-31</t>
        </is>
      </c>
      <c r="G97" s="15" t="inlineStr">
        <is>
          <t>https://api-docs.deepseek.com/updates/</t>
        </is>
      </c>
      <c r="H97" s="15" t="inlineStr">
        <is>
          <t>Pass@1; DeepSeek Harness minimal mode; max effort; BenchLM TB2.1 mirror ranks #23 at 82.7 (provider-reported)</t>
        </is>
      </c>
    </row>
    <row r="98">
      <c r="A98" s="18" t="inlineStr">
        <is>
          <t>DeepSeek V4 Flash</t>
        </is>
      </c>
      <c r="B98" s="18" t="inlineStr">
        <is>
          <t>SciCode</t>
        </is>
      </c>
      <c r="C98" s="19" t="n">
        <v>50.3</v>
      </c>
      <c r="D98" s="20" t="inlineStr">
        <is>
          <t>✓</t>
        </is>
      </c>
      <c r="E98" s="18" t="inlineStr">
        <is>
          <t>independent</t>
        </is>
      </c>
      <c r="F98" s="18" t="inlineStr">
        <is>
          <t>2026-10-10</t>
        </is>
      </c>
      <c r="G98" s="18" t="inlineStr">
        <is>
          <t>https://artificialanalysis.ai/evaluations/scicode</t>
        </is>
      </c>
      <c r="H98" s="18" t="inlineStr">
        <is>
          <t>AA-SciCode; value retrieved via BenchLM.ai; under review after dataset audit; no vendor score published</t>
        </is>
      </c>
    </row>
    <row r="99">
      <c r="A99" s="18" t="inlineStr">
        <is>
          <t>DeepSeek V4 Flash</t>
        </is>
      </c>
      <c r="B99" s="18" t="inlineStr">
        <is>
          <t>AA-LCR</t>
        </is>
      </c>
      <c r="C99" s="19" t="n">
        <v>79.7</v>
      </c>
      <c r="D99" s="20" t="inlineStr">
        <is>
          <t>✓</t>
        </is>
      </c>
      <c r="E99" s="18" t="inlineStr">
        <is>
          <t>independent</t>
        </is>
      </c>
      <c r="F99" s="18" t="inlineStr">
        <is>
          <t>2026-10-10</t>
        </is>
      </c>
      <c r="G99" s="18" t="inlineStr">
        <is>
          <t>https://artificialanalysis.ai/evaluations/artificial-analysis-long-context-reasoning</t>
        </is>
      </c>
      <c r="H99" s="18" t="inlineStr">
        <is>
          <t>AA-LCR v1.1; value retrieved via BenchLM.ai; no vendor score published</t>
        </is>
      </c>
    </row>
    <row r="100">
      <c r="A100" s="18" t="inlineStr">
        <is>
          <t>DeepSeek V4 Flash</t>
        </is>
      </c>
      <c r="B100" s="18" t="inlineStr">
        <is>
          <t>GPQA Diamond</t>
        </is>
      </c>
      <c r="C100" s="19" t="n">
        <v>90.8</v>
      </c>
      <c r="D100" s="20" t="inlineStr">
        <is>
          <t>✓</t>
        </is>
      </c>
      <c r="E100" s="18" t="inlineStr">
        <is>
          <t>independent</t>
        </is>
      </c>
      <c r="F100" s="18" t="inlineStr">
        <is>
          <t>2026-10-10</t>
        </is>
      </c>
      <c r="G100" s="18" t="inlineStr">
        <is>
          <t>https://artificialanalysis.ai/models/deepseek-v4-flash</t>
        </is>
      </c>
      <c r="H100" s="18" t="inlineStr">
        <is>
          <t>AA-GPQA Diamond; value retrieved via BenchLM.ai; conflict: Vals and GA-era vendor table say 89.9; earlier V4 tech report says 88.1</t>
        </is>
      </c>
    </row>
    <row r="101">
      <c r="A101" s="15" t="inlineStr">
        <is>
          <t>DeepSeek V4 Flash</t>
        </is>
      </c>
      <c r="B101" s="15" t="inlineStr">
        <is>
          <t>GPQA Diamond</t>
        </is>
      </c>
      <c r="C101" s="21" t="n">
        <v>89.90000000000001</v>
      </c>
      <c r="D101" s="15" t="inlineStr"/>
      <c r="E101" s="15" t="inlineStr">
        <is>
          <t>vendor</t>
        </is>
      </c>
      <c r="F101" s="15" t="inlineStr">
        <is>
          <t>2026-09-10</t>
        </is>
      </c>
      <c r="G101" s="15" t="inlineStr">
        <is>
          <t>https://huggingface.co/deepseek-ai/DeepSeek-V4.1-Flash</t>
        </is>
      </c>
      <c r="H101" s="15" t="inlineStr">
        <is>
          <t>V4.1-Flash model-card comparison table; Vals AI independently reports 89.9; older V4 technical report gives 88.1</t>
        </is>
      </c>
    </row>
    <row r="102">
      <c r="A102" s="18" t="inlineStr">
        <is>
          <t>DeepSeek V4 Flash</t>
        </is>
      </c>
      <c r="B102" s="18" t="inlineStr">
        <is>
          <t>Terminal-Bench 4.0</t>
        </is>
      </c>
      <c r="C102" s="19" t="n">
        <v>18.69</v>
      </c>
      <c r="D102" s="20" t="inlineStr">
        <is>
          <t>✓</t>
        </is>
      </c>
      <c r="E102" s="18" t="inlineStr">
        <is>
          <t>independent</t>
        </is>
      </c>
      <c r="F102" s="18" t="inlineStr">
        <is>
          <t>2026-10-10</t>
        </is>
      </c>
      <c r="G102" s="18" t="inlineStr">
        <is>
          <t>https://www.vals.ai/models/deepseek_deepseek-v4-flash-0731</t>
        </is>
      </c>
      <c r="H102" s="18" t="inlineStr">
        <is>
          <t>±3.54; rank 25/45 on Vals Terminal-Bench 4.0; conflict: vendor = 7.0 with DeepSeek Harness Minimal mode 1M ctx (DS-V4-Flash column of https://huggingface.co/deepseek-ai/DeepSeek-V4.1-Flash); no Artificial Analysis TB 4.0</t>
        </is>
      </c>
    </row>
    <row r="103">
      <c r="A103" s="18" t="inlineStr">
        <is>
          <t>DeepSeek V4 Flash</t>
        </is>
      </c>
      <c r="B103" s="18" t="inlineStr">
        <is>
          <t>MMLU-Pro</t>
        </is>
      </c>
      <c r="C103" s="19" t="n">
        <v>86.20999999999999</v>
      </c>
      <c r="D103" s="20" t="inlineStr">
        <is>
          <t>✓</t>
        </is>
      </c>
      <c r="E103" s="18" t="inlineStr">
        <is>
          <t>independent</t>
        </is>
      </c>
      <c r="F103" s="18" t="inlineStr">
        <is>
          <t>2026-10-10</t>
        </is>
      </c>
      <c r="G103" s="18" t="inlineStr">
        <is>
          <t>https://www.vals.ai/models/deepseek_deepseek-v4-flash-0731</t>
        </is>
      </c>
      <c r="H103" s="18" t="inlineStr">
        <is>
          <t>±0.34; rank 47/138 on Vals MMLU Pro; vendor HF card lists MMLU-Pro only for base checkpoints (V4-Flash-Base 68.3, 5-shot EM), not the instruct model</t>
        </is>
      </c>
    </row>
    <row r="104">
      <c r="A104" s="18" t="inlineStr">
        <is>
          <t>DeepSeek V4 Flash</t>
        </is>
      </c>
      <c r="B104" s="18" t="inlineStr">
        <is>
          <t>Math*</t>
        </is>
      </c>
      <c r="C104" s="19" t="n">
        <v>58.6</v>
      </c>
      <c r="D104" s="20" t="inlineStr">
        <is>
          <t>✓</t>
        </is>
      </c>
      <c r="E104" s="18" t="inlineStr">
        <is>
          <t>vendor</t>
        </is>
      </c>
      <c r="F104" s="18" t="inlineStr">
        <is>
          <t>2026-09-10</t>
        </is>
      </c>
      <c r="G104" s="18" t="inlineStr">
        <is>
          <t>https://huggingface.co/deepseek-ai/DeepSeek-V4.1-Flash</t>
        </is>
      </c>
      <c r="H104" s="18" t="inlineStr">
        <is>
          <t>MathArena Apex (Pass@1) from the DS-V4-Flash column (=0731 checkpoint) of the V4.1 Flash comparison table</t>
        </is>
      </c>
    </row>
    <row r="105">
      <c r="A105" s="18" t="inlineStr">
        <is>
          <t>DeepSeek V4 Flash</t>
        </is>
      </c>
      <c r="B105" s="18" t="inlineStr">
        <is>
          <t>AA Coding Agent Index</t>
        </is>
      </c>
      <c r="C105" s="19" t="n">
        <v>38.7</v>
      </c>
      <c r="D105" s="20" t="inlineStr">
        <is>
          <t>✓</t>
        </is>
      </c>
      <c r="E105" s="18" t="inlineStr">
        <is>
          <t>independent</t>
        </is>
      </c>
      <c r="F105" s="18" t="inlineStr">
        <is>
          <t>2026-10-07</t>
        </is>
      </c>
      <c r="G105" s="18" t="inlineStr">
        <is>
          <t>https://benchlm.ai/benchmarks/aacodingagents</t>
        </is>
      </c>
      <c r="H105" s="18" t="inlineStr">
        <is>
          <t>AA Coding Agent Index value read via BenchLM mirror of the AA coding-agents page (source captured 2026-10-07); row is 'Codex - DeepSeek V4 Flash 0731 (max)', i.e. AA ran V4 Flash 0731 inside the Codex harness at max reas</t>
        </is>
      </c>
    </row>
    <row r="106">
      <c r="A106" s="18" t="inlineStr">
        <is>
          <t>DeepSeek V4 Flash</t>
        </is>
      </c>
      <c r="B106" s="18" t="inlineStr">
        <is>
          <t>Vals Index</t>
        </is>
      </c>
      <c r="C106" s="19" t="n">
        <v>47.96</v>
      </c>
      <c r="D106" s="20" t="inlineStr">
        <is>
          <t>✓</t>
        </is>
      </c>
      <c r="E106" s="18" t="inlineStr">
        <is>
          <t>independent</t>
        </is>
      </c>
      <c r="F106" s="18" t="inlineStr">
        <is>
          <t>2026-10-10</t>
        </is>
      </c>
      <c r="G106" s="18" t="inlineStr">
        <is>
          <t>https://www.vals.ai/models/deepseek_deepseek-v4-flash-0731</t>
        </is>
      </c>
      <c r="H106" s="18" t="inlineStr">
        <is>
          <t>±1.24; rank 34/45</t>
        </is>
      </c>
    </row>
    <row r="107">
      <c r="A107" s="18" t="inlineStr">
        <is>
          <t>DeepSeek V4 Flash</t>
        </is>
      </c>
      <c r="B107" s="18" t="inlineStr">
        <is>
          <t>DeepSWE ±CI</t>
        </is>
      </c>
      <c r="C107" s="19" t="n">
        <v>4</v>
      </c>
      <c r="D107" s="20" t="inlineStr">
        <is>
          <t>✓</t>
        </is>
      </c>
      <c r="E107" s="18" t="inlineStr">
        <is>
          <t>independent</t>
        </is>
      </c>
      <c r="F107" s="18" t="inlineStr">
        <is>
          <t>2026-09-22</t>
        </is>
      </c>
      <c r="G107" s="18" t="inlineStr">
        <is>
          <t>https://deepswe.datacurve.ai/</t>
        </is>
      </c>
      <c r="H107" s="18" t="inlineStr">
        <is>
          <t>deepseek-v4-flash[max] row: 53%±4% Pass@1, $0.46 avg cost per task; mini-swe-agent harness</t>
        </is>
      </c>
    </row>
    <row r="108">
      <c r="A108" s="18" t="inlineStr">
        <is>
          <t>DeepSeek V4 Flash</t>
        </is>
      </c>
      <c r="B108" s="18" t="inlineStr">
        <is>
          <t>DeepSWE steps</t>
        </is>
      </c>
      <c r="C108" s="19" t="n">
        <v>153</v>
      </c>
      <c r="D108" s="20" t="inlineStr">
        <is>
          <t>✓</t>
        </is>
      </c>
      <c r="E108" s="18" t="inlineStr">
        <is>
          <t>independent</t>
        </is>
      </c>
      <c r="F108" s="18" t="inlineStr">
        <is>
          <t>2026-09-22</t>
        </is>
      </c>
      <c r="G108" s="18" t="inlineStr">
        <is>
          <t>https://deepswe.datacurve.ai/</t>
        </is>
      </c>
      <c r="H108" s="18" t="inlineStr">
        <is>
          <t>deepseek-v4-flash[max] row agent steps per task = 153</t>
        </is>
      </c>
    </row>
    <row r="109">
      <c r="A109" s="18" t="inlineStr">
        <is>
          <t>DeepSeek V4 Flash</t>
        </is>
      </c>
      <c r="B109" s="18" t="inlineStr">
        <is>
          <t>DeepSWE out-tokens</t>
        </is>
      </c>
      <c r="C109" s="19" t="n">
        <v>108</v>
      </c>
      <c r="D109" s="20" t="inlineStr">
        <is>
          <t>✓</t>
        </is>
      </c>
      <c r="E109" s="18" t="inlineStr">
        <is>
          <t>independent</t>
        </is>
      </c>
      <c r="F109" s="18" t="inlineStr">
        <is>
          <t>2026-09-22</t>
        </is>
      </c>
      <c r="G109" s="18" t="inlineStr">
        <is>
          <t>https://deepswe.datacurve.ai/</t>
        </is>
      </c>
      <c r="H109" s="18" t="inlineStr">
        <is>
          <t>deepseek-v4-flash[max] row output tokens per task = 108k (recorded as 108, unit k tokens)</t>
        </is>
      </c>
    </row>
    <row r="110">
      <c r="A110" s="18" t="inlineStr">
        <is>
          <t>GPT 5.6 Luna</t>
        </is>
      </c>
      <c r="B110" s="18" t="inlineStr">
        <is>
          <t>DeepSWE</t>
        </is>
      </c>
      <c r="C110" s="19" t="n">
        <v>67</v>
      </c>
      <c r="D110" s="20" t="inlineStr">
        <is>
          <t>✓</t>
        </is>
      </c>
      <c r="E110" s="18" t="inlineStr">
        <is>
          <t>independent</t>
        </is>
      </c>
      <c r="F110" s="18" t="inlineStr">
        <is>
          <t>2026-09-22</t>
        </is>
      </c>
      <c r="G110" s="18" t="inlineStr">
        <is>
          <t>https://deepswe.datacurve.ai/</t>
        </is>
      </c>
      <c r="H110" s="18" t="inlineStr">
        <is>
          <t>mini-swe-agent; max effort; 67 +/- 4 pct; leaderboard v1.1</t>
        </is>
      </c>
    </row>
    <row r="111">
      <c r="A111" s="15" t="inlineStr">
        <is>
          <t>GPT 5.6 Luna</t>
        </is>
      </c>
      <c r="B111" s="15" t="inlineStr">
        <is>
          <t>DeepSWE</t>
        </is>
      </c>
      <c r="C111" s="21" t="n">
        <v>67.2</v>
      </c>
      <c r="D111" s="15" t="inlineStr"/>
      <c r="E111" s="15" t="inlineStr">
        <is>
          <t>independent</t>
        </is>
      </c>
      <c r="F111" s="15" t="inlineStr">
        <is>
          <t>2026-10-10</t>
        </is>
      </c>
      <c r="G111" s="15" t="inlineStr">
        <is>
          <t>https://benchlm.ai/models/gpt-5-6-luna</t>
        </is>
      </c>
      <c r="H111" s="15" t="inlineStr">
        <is>
          <t>Vendor-reported (source: OpenAI GPT-5.6 post) mirrored by BenchLM</t>
        </is>
      </c>
    </row>
    <row r="112">
      <c r="A112" s="18" t="inlineStr">
        <is>
          <t>GPT 5.6 Luna</t>
        </is>
      </c>
      <c r="B112" s="18" t="inlineStr">
        <is>
          <t>Terminal-Bench 2.1</t>
        </is>
      </c>
      <c r="C112" s="19" t="n">
        <v>79.03</v>
      </c>
      <c r="D112" s="20" t="inlineStr">
        <is>
          <t>✓</t>
        </is>
      </c>
      <c r="E112" s="18" t="inlineStr">
        <is>
          <t>independent</t>
        </is>
      </c>
      <c r="F112" s="18" t="inlineStr">
        <is>
          <t>2026-09-28</t>
        </is>
      </c>
      <c r="G112" s="18" t="inlineStr">
        <is>
          <t>https://www.vals.ai/benchmarks/terminal-bench-2-1</t>
        </is>
      </c>
      <c r="H112" s="18" t="inlineStr">
        <is>
          <t>Terminus 2; rank 11</t>
        </is>
      </c>
    </row>
    <row r="113">
      <c r="A113" s="15" t="inlineStr">
        <is>
          <t>GPT 5.6 Luna</t>
        </is>
      </c>
      <c r="B113" s="15" t="inlineStr">
        <is>
          <t>Terminal-Bench 2.1</t>
        </is>
      </c>
      <c r="C113" s="21" t="n">
        <v>84.7</v>
      </c>
      <c r="D113" s="15" t="inlineStr"/>
      <c r="E113" s="15" t="inlineStr">
        <is>
          <t>independent</t>
        </is>
      </c>
      <c r="F113" s="15" t="inlineStr">
        <is>
          <t>2026-10-10</t>
        </is>
      </c>
      <c r="G113" s="15" t="inlineStr">
        <is>
          <t>https://benchlm.ai/models/gpt-5-6-luna</t>
        </is>
      </c>
      <c r="H113" s="15" t="inlineStr">
        <is>
          <t>Vendor-reported (source: OpenAI GPT-5.6 post); harness unspecified; conflicts with Vals 79.03 Terminus 2</t>
        </is>
      </c>
    </row>
    <row r="114">
      <c r="A114" s="18" t="inlineStr">
        <is>
          <t>GPT 5.6 Luna</t>
        </is>
      </c>
      <c r="B114" s="18" t="inlineStr">
        <is>
          <t>SciCode</t>
        </is>
      </c>
      <c r="C114" s="19" t="n">
        <v>53.6</v>
      </c>
      <c r="D114" s="20" t="inlineStr">
        <is>
          <t>✓</t>
        </is>
      </c>
      <c r="E114" s="18" t="inlineStr">
        <is>
          <t>independent</t>
        </is>
      </c>
      <c r="F114" s="18" t="inlineStr">
        <is>
          <t>2026-10-10</t>
        </is>
      </c>
      <c r="G114" s="18" t="inlineStr">
        <is>
          <t>https://benchlm.ai/models/gpt-5-6-luna</t>
        </is>
      </c>
      <c r="H114" s="18" t="inlineStr">
        <is>
          <t>AA SciCode mirrored by BenchLM</t>
        </is>
      </c>
    </row>
    <row r="115">
      <c r="A115" s="18" t="inlineStr">
        <is>
          <t>GPT 5.6 Luna</t>
        </is>
      </c>
      <c r="B115" s="18" t="inlineStr">
        <is>
          <t>AA-LCR</t>
        </is>
      </c>
      <c r="C115" s="19" t="n">
        <v>83.7</v>
      </c>
      <c r="D115" s="20" t="inlineStr">
        <is>
          <t>✓</t>
        </is>
      </c>
      <c r="E115" s="18" t="inlineStr">
        <is>
          <t>independent</t>
        </is>
      </c>
      <c r="F115" s="18" t="inlineStr">
        <is>
          <t>2026-10-10</t>
        </is>
      </c>
      <c r="G115" s="18" t="inlineStr">
        <is>
          <t>https://benchlm.ai/models/gpt-5-6-luna</t>
        </is>
      </c>
      <c r="H115" s="18" t="inlineStr">
        <is>
          <t>AA-LCR v1.1 mirrored by BenchLM</t>
        </is>
      </c>
    </row>
    <row r="116">
      <c r="A116" s="18" t="inlineStr">
        <is>
          <t>GPT 5.6 Luna</t>
        </is>
      </c>
      <c r="B116" s="18" t="inlineStr">
        <is>
          <t>GPQA Diamond</t>
        </is>
      </c>
      <c r="C116" s="19" t="n">
        <v>91.09999999999999</v>
      </c>
      <c r="D116" s="20" t="inlineStr">
        <is>
          <t>✓</t>
        </is>
      </c>
      <c r="E116" s="18" t="inlineStr">
        <is>
          <t>independent</t>
        </is>
      </c>
      <c r="F116" s="18" t="inlineStr">
        <is>
          <t>2026-10-10</t>
        </is>
      </c>
      <c r="G116" s="18" t="inlineStr">
        <is>
          <t>https://benchlm.ai/models/gpt-5-6-luna</t>
        </is>
      </c>
      <c r="H116" s="18" t="inlineStr">
        <is>
          <t>Artificial Analysis value mirrored by BenchLM</t>
        </is>
      </c>
    </row>
    <row r="117">
      <c r="A117" s="15" t="inlineStr">
        <is>
          <t>GPT 5.6 Luna</t>
        </is>
      </c>
      <c r="B117" s="15" t="inlineStr">
        <is>
          <t>GPQA Diamond</t>
        </is>
      </c>
      <c r="C117" s="21" t="n">
        <v>92.3</v>
      </c>
      <c r="D117" s="15" t="inlineStr"/>
      <c r="E117" s="15" t="inlineStr">
        <is>
          <t>independent</t>
        </is>
      </c>
      <c r="F117" s="15" t="inlineStr">
        <is>
          <t>2026-10-10</t>
        </is>
      </c>
      <c r="G117" s="15" t="inlineStr">
        <is>
          <t>https://benchlm.ai/models/gpt-5-6-luna</t>
        </is>
      </c>
      <c r="H117" s="15" t="inlineStr">
        <is>
          <t>Vendor-reported (OpenAI GPT-5.6 post) mirrored by BenchLM</t>
        </is>
      </c>
    </row>
    <row r="118">
      <c r="A118" s="15" t="inlineStr">
        <is>
          <t>GPT 5.6 Luna</t>
        </is>
      </c>
      <c r="B118" s="15" t="inlineStr">
        <is>
          <t>GPQA Diamond</t>
        </is>
      </c>
      <c r="C118" s="21" t="n">
        <v>91.7</v>
      </c>
      <c r="D118" s="15" t="inlineStr"/>
      <c r="E118" s="15" t="inlineStr">
        <is>
          <t>independent</t>
        </is>
      </c>
      <c r="F118" s="15" t="inlineStr">
        <is>
          <t>2026-09-28</t>
        </is>
      </c>
      <c r="G118" s="15" t="inlineStr">
        <is>
          <t>https://www.vals.ai/models/openai_gpt-5.6-luna</t>
        </is>
      </c>
      <c r="H118" s="15" t="inlineStr">
        <is>
          <t>Vals AI GPQA Diamond</t>
        </is>
      </c>
    </row>
    <row r="119">
      <c r="A119" s="18" t="inlineStr">
        <is>
          <t>GPT 5.6 Luna</t>
        </is>
      </c>
      <c r="B119" s="18" t="inlineStr">
        <is>
          <t>SWE-bench Pro</t>
        </is>
      </c>
      <c r="C119" s="19" t="n">
        <v>62.7</v>
      </c>
      <c r="D119" s="20" t="inlineStr">
        <is>
          <t>✓</t>
        </is>
      </c>
      <c r="E119" s="18" t="inlineStr">
        <is>
          <t>vendor</t>
        </is>
      </c>
      <c r="F119" s="18" t="inlineStr">
        <is>
          <t>2026-10-10</t>
        </is>
      </c>
      <c r="G119" s="18" t="inlineStr">
        <is>
          <t>https://benchlm.ai/models/gpt-5-6-luna</t>
        </is>
      </c>
      <c r="H119" s="18" t="inlineStr">
        <is>
          <t>Source cited by BenchLM row: OpenAI GPT-5.6 launch page; corroborated by llm-stats SWE-Bench Pro leaderboard at 0.627 rank 14 of 61. Self-reported/unverified (llm-stats marks all 61 rows Self-reported)</t>
        </is>
      </c>
    </row>
    <row r="120">
      <c r="A120" s="18" t="inlineStr">
        <is>
          <t>GPT 5.6 Luna</t>
        </is>
      </c>
      <c r="B120" s="18" t="inlineStr">
        <is>
          <t>Terminal-Bench 4.0</t>
        </is>
      </c>
      <c r="C120" s="19" t="n">
        <v>17.27</v>
      </c>
      <c r="D120" s="20" t="inlineStr">
        <is>
          <t>✓</t>
        </is>
      </c>
      <c r="E120" s="18" t="inlineStr">
        <is>
          <t>independent</t>
        </is>
      </c>
      <c r="F120" s="18" t="inlineStr">
        <is>
          <t>2026-10-07</t>
        </is>
      </c>
      <c r="G120" s="18" t="inlineStr">
        <is>
          <t>https://benchlm.ai/benchmarks/terminal-bench-4</t>
        </is>
      </c>
      <c r="H120" s="18" t="inlineStr">
        <is>
          <t>Harbor TB4.0 leaderboard; harness Codex at max reasoning. No AA or Vals TB4.0 row found</t>
        </is>
      </c>
    </row>
    <row r="121">
      <c r="A121" s="18" t="inlineStr">
        <is>
          <t>GPT 5.6 Luna</t>
        </is>
      </c>
      <c r="B121" s="18" t="inlineStr">
        <is>
          <t>MMLU-Pro</t>
        </is>
      </c>
      <c r="C121" s="19" t="n">
        <v>86.04000000000001</v>
      </c>
      <c r="D121" s="20" t="inlineStr">
        <is>
          <t>✓</t>
        </is>
      </c>
      <c r="E121" s="18" t="inlineStr">
        <is>
          <t>independent</t>
        </is>
      </c>
      <c r="F121" s="18" t="inlineStr">
        <is>
          <t>2026-09-01</t>
        </is>
      </c>
      <c r="G121" s="18" t="inlineStr">
        <is>
          <t>https://vals.ai/benchmarks/mmlu_pro</t>
        </is>
      </c>
      <c r="H121" s="18" t="inlineStr">
        <is>
          <t>Vals AI MMLU Pro leaderboard (5-shot CoT), rank 50 of 138; corroborated by BenchLM mirror showing 86.0%</t>
        </is>
      </c>
    </row>
    <row r="122">
      <c r="A122" s="18" t="inlineStr">
        <is>
          <t>GPT 5.6 Luna</t>
        </is>
      </c>
      <c r="B122" s="18" t="inlineStr">
        <is>
          <t>Math*</t>
        </is>
      </c>
      <c r="C122" s="19" t="n">
        <v>78.59999999999999</v>
      </c>
      <c r="D122" s="20" t="inlineStr">
        <is>
          <t>✓</t>
        </is>
      </c>
      <c r="E122" s="18" t="inlineStr">
        <is>
          <t>vendor</t>
        </is>
      </c>
      <c r="F122" s="18" t="inlineStr">
        <is>
          <t>2026-10-10</t>
        </is>
      </c>
      <c r="G122" s="18" t="inlineStr">
        <is>
          <t>https://benchlm.ai/models/gpt-5-6-luna</t>
        </is>
      </c>
      <c r="H122" s="18" t="inlineStr">
        <is>
          <t>Benchmark: FrontierMath v2 Tiers 1-3 (OpenAI GPT-5.6 page). Same vendor table also gives FrontierMath v2 Tier 4 = 58.5% and legacy FrontierMath = 78.6%</t>
        </is>
      </c>
    </row>
    <row r="123">
      <c r="A123" s="18" t="inlineStr">
        <is>
          <t>GPT 5.6 Luna</t>
        </is>
      </c>
      <c r="B123" s="18" t="inlineStr">
        <is>
          <t>AA Coding Agent Index</t>
        </is>
      </c>
      <c r="C123" s="19" t="n">
        <v>43.2</v>
      </c>
      <c r="D123" s="20" t="inlineStr">
        <is>
          <t>✓</t>
        </is>
      </c>
      <c r="E123" s="18" t="inlineStr">
        <is>
          <t>independent</t>
        </is>
      </c>
      <c r="F123" s="18" t="inlineStr">
        <is>
          <t>2026-10-07</t>
        </is>
      </c>
      <c r="G123" s="18" t="inlineStr">
        <is>
          <t>https://benchlm.ai/benchmarks/aacodingagents</t>
        </is>
      </c>
      <c r="H123" s="18" t="inlineStr">
        <is>
          <t>AA Coding Agent Index v1.5. Agent config: Codex, GPT-5.6 Luna at max reasoning. Rank 26 of 31</t>
        </is>
      </c>
    </row>
    <row r="124">
      <c r="A124" s="18" t="inlineStr">
        <is>
          <t>GPT 5.6 Luna</t>
        </is>
      </c>
      <c r="B124" s="18" t="inlineStr">
        <is>
          <t>Vals Index</t>
        </is>
      </c>
      <c r="C124" s="19" t="n">
        <v>51.69</v>
      </c>
      <c r="D124" s="20" t="inlineStr">
        <is>
          <t>✓</t>
        </is>
      </c>
      <c r="E124" s="18" t="inlineStr">
        <is>
          <t>independent</t>
        </is>
      </c>
      <c r="F124" s="18" t="inlineStr">
        <is>
          <t>2026-10-07</t>
        </is>
      </c>
      <c r="G124" s="18" t="inlineStr">
        <is>
          <t>https://www.vals.ai/benchmarks/vals_index</t>
        </is>
      </c>
      <c r="H124" s="18" t="inlineStr">
        <is>
          <t>Vals Index v2.1; rank 23 of 45; $0.82 per test; reasoning effort max. BenchLM Sept-27 mirror (Vals Index v2) showed 59.88%</t>
        </is>
      </c>
    </row>
    <row r="125">
      <c r="A125" s="18" t="inlineStr">
        <is>
          <t>GPT 5.6 Luna</t>
        </is>
      </c>
      <c r="B125" s="18" t="inlineStr">
        <is>
          <t>DeepSWE ±CI</t>
        </is>
      </c>
      <c r="C125" s="19" t="n">
        <v>4</v>
      </c>
      <c r="D125" s="20" t="inlineStr">
        <is>
          <t>✓</t>
        </is>
      </c>
      <c r="E125" s="18" t="inlineStr">
        <is>
          <t>independent</t>
        </is>
      </c>
      <c r="F125" s="18" t="inlineStr">
        <is>
          <t>2026-09-22</t>
        </is>
      </c>
      <c r="G125" s="18" t="inlineStr">
        <is>
          <t>https://deepswe.datacurve.ai/</t>
        </is>
      </c>
      <c r="H125" s="18" t="inlineStr">
        <is>
          <t>DeepSWE v1.1; gpt-5.6-luna [max] row 67% +/-4%, $0.61 avg cost, 73k out tok, 102 steps</t>
        </is>
      </c>
    </row>
    <row r="126">
      <c r="A126" s="18" t="inlineStr">
        <is>
          <t>GPT 5.6 Luna</t>
        </is>
      </c>
      <c r="B126" s="18" t="inlineStr">
        <is>
          <t>DeepSWE steps</t>
        </is>
      </c>
      <c r="C126" s="19" t="n">
        <v>102</v>
      </c>
      <c r="D126" s="20" t="inlineStr">
        <is>
          <t>✓</t>
        </is>
      </c>
      <c r="E126" s="18" t="inlineStr">
        <is>
          <t>independent</t>
        </is>
      </c>
      <c r="F126" s="18" t="inlineStr">
        <is>
          <t>2026-09-22</t>
        </is>
      </c>
      <c r="G126" s="18" t="inlineStr">
        <is>
          <t>https://deepswe.datacurve.ai/</t>
        </is>
      </c>
      <c r="H126" s="18" t="inlineStr">
        <is>
          <t>DeepSWE v1.1; gpt-5.6-luna [max] row, 102 agent steps per task</t>
        </is>
      </c>
    </row>
    <row r="127">
      <c r="A127" s="18" t="inlineStr">
        <is>
          <t>GPT 5.6 Luna</t>
        </is>
      </c>
      <c r="B127" s="18" t="inlineStr">
        <is>
          <t>DeepSWE out-tokens</t>
        </is>
      </c>
      <c r="C127" s="19" t="n">
        <v>73</v>
      </c>
      <c r="D127" s="20" t="inlineStr">
        <is>
          <t>✓</t>
        </is>
      </c>
      <c r="E127" s="18" t="inlineStr">
        <is>
          <t>independent</t>
        </is>
      </c>
      <c r="F127" s="18" t="inlineStr">
        <is>
          <t>2026-09-22</t>
        </is>
      </c>
      <c r="G127" s="18" t="inlineStr">
        <is>
          <t>https://deepswe.datacurve.ai/</t>
        </is>
      </c>
      <c r="H127" s="18" t="inlineStr">
        <is>
          <t>DeepSWE v1.1; gpt-5.6-luna [max] row, 73k output tokens per task</t>
        </is>
      </c>
    </row>
    <row r="128">
      <c r="A128" s="18" t="inlineStr">
        <is>
          <t>Qwen3.8 Flash</t>
        </is>
      </c>
      <c r="B128" s="18" t="inlineStr">
        <is>
          <t>DeepSWE</t>
        </is>
      </c>
      <c r="C128" s="19" t="n">
        <v>58.7</v>
      </c>
      <c r="D128" s="20" t="inlineStr">
        <is>
          <t>✓</t>
        </is>
      </c>
      <c r="E128" s="18" t="inlineStr">
        <is>
          <t>vendor</t>
        </is>
      </c>
      <c r="F128" s="18" t="inlineStr">
        <is>
          <t>2026-08-26</t>
        </is>
      </c>
      <c r="G128" s="18" t="inlineStr">
        <is>
          <t>https://huggingface.co/Qwen/Qwen3.8-Flash-Next</t>
        </is>
      </c>
      <c r="H128" s="18" t="inlineStr">
        <is>
          <t>DeepSWE 1.1; Flash-Next checkpoint card; best of Claude Code and mini-SWE-agent at 256K; hosted qwen3.8-flash has no separate benchmark table</t>
        </is>
      </c>
    </row>
    <row r="129">
      <c r="A129" s="18" t="inlineStr">
        <is>
          <t>Qwen3.8 Flash</t>
        </is>
      </c>
      <c r="B129" s="18" t="inlineStr">
        <is>
          <t>Terminal-Bench 2.1</t>
        </is>
      </c>
      <c r="C129" s="19" t="n">
        <v>86.09999999999999</v>
      </c>
      <c r="D129" s="20" t="inlineStr">
        <is>
          <t>✓</t>
        </is>
      </c>
      <c r="E129" s="18" t="inlineStr">
        <is>
          <t>independent</t>
        </is>
      </c>
      <c r="F129" s="18" t="inlineStr">
        <is>
          <t>2026-10-10</t>
        </is>
      </c>
      <c r="G129" s="18" t="inlineStr">
        <is>
          <t>https://atlas.kevinhu.io/benchmarks/terminal-bench-2-1</t>
        </is>
      </c>
      <c r="H129" s="18" t="inlineStr">
        <is>
          <t>Atlas aggregator row 'Qwen3.8-Flash-Next'; harness not specified; no vendor/Vals/BenchLM corroboration (BenchLM shows Coming soon)</t>
        </is>
      </c>
    </row>
    <row r="130">
      <c r="A130" s="18" t="inlineStr">
        <is>
          <t>Qwen3.8 Flash</t>
        </is>
      </c>
      <c r="B130" s="18" t="inlineStr">
        <is>
          <t>SciCode</t>
        </is>
      </c>
      <c r="C130" s="19" t="n">
        <v>50.6</v>
      </c>
      <c r="D130" s="20" t="inlineStr">
        <is>
          <t>✓</t>
        </is>
      </c>
      <c r="E130" s="18" t="inlineStr">
        <is>
          <t>independent</t>
        </is>
      </c>
      <c r="F130" s="18" t="inlineStr">
        <is>
          <t>2026-10-10</t>
        </is>
      </c>
      <c r="G130" s="18" t="inlineStr">
        <is>
          <t>https://benchlm.ai/models/qwen3-8-flash-next</t>
        </is>
      </c>
      <c r="H130" s="18" t="inlineStr">
        <is>
          <t>AA-SciCode percent; relayed by BenchLM from Artificial Analysis</t>
        </is>
      </c>
    </row>
    <row r="131">
      <c r="A131" s="18" t="inlineStr">
        <is>
          <t>Qwen3.8 Flash</t>
        </is>
      </c>
      <c r="B131" s="18" t="inlineStr">
        <is>
          <t>AA-LCR</t>
        </is>
      </c>
      <c r="C131" s="19" t="n">
        <v>79.7</v>
      </c>
      <c r="D131" s="20" t="inlineStr">
        <is>
          <t>✓</t>
        </is>
      </c>
      <c r="E131" s="18" t="inlineStr">
        <is>
          <t>independent</t>
        </is>
      </c>
      <c r="F131" s="18" t="inlineStr">
        <is>
          <t>2026-10-10</t>
        </is>
      </c>
      <c r="G131" s="18" t="inlineStr">
        <is>
          <t>https://benchlm.ai/models/qwen3-8-flash-next</t>
        </is>
      </c>
      <c r="H131" s="18" t="inlineStr">
        <is>
          <t>AA-LCR v1.1 percent; relayed by BenchLM from Artificial Analysis</t>
        </is>
      </c>
    </row>
    <row r="132">
      <c r="A132" s="18" t="inlineStr">
        <is>
          <t>Qwen3.8 Flash</t>
        </is>
      </c>
      <c r="B132" s="18" t="inlineStr">
        <is>
          <t>GPQA Diamond</t>
        </is>
      </c>
      <c r="C132" s="19" t="n">
        <v>92.3</v>
      </c>
      <c r="D132" s="20" t="inlineStr">
        <is>
          <t>✓</t>
        </is>
      </c>
      <c r="E132" s="18" t="inlineStr">
        <is>
          <t>independent</t>
        </is>
      </c>
      <c r="F132" s="18" t="inlineStr">
        <is>
          <t>2026-10-10</t>
        </is>
      </c>
      <c r="G132" s="18" t="inlineStr">
        <is>
          <t>https://benchlm.ai/models/qwen3-8-flash-next</t>
        </is>
      </c>
      <c r="H132" s="18" t="inlineStr">
        <is>
          <t>AA-GPQA Diamond percent; relayed by BenchLM</t>
        </is>
      </c>
    </row>
    <row r="133">
      <c r="A133" s="15" t="inlineStr">
        <is>
          <t>Qwen3.8 Flash</t>
        </is>
      </c>
      <c r="B133" s="15" t="inlineStr">
        <is>
          <t>GPQA Diamond</t>
        </is>
      </c>
      <c r="C133" s="21" t="n">
        <v>91.7</v>
      </c>
      <c r="D133" s="15" t="inlineStr"/>
      <c r="E133" s="15" t="inlineStr">
        <is>
          <t>vendor</t>
        </is>
      </c>
      <c r="F133" s="15" t="inlineStr">
        <is>
          <t>2026-08-26</t>
        </is>
      </c>
      <c r="G133" s="15" t="inlineStr">
        <is>
          <t>https://huggingface.co/Qwen/Qwen3.8-Flash-Next</t>
        </is>
      </c>
      <c r="H133" s="15" t="inlineStr">
        <is>
          <t>Vendor GPQA Diamond percent (Flash-Next card)</t>
        </is>
      </c>
    </row>
    <row r="134">
      <c r="A134" s="18" t="inlineStr">
        <is>
          <t>Qwen3.8 Flash</t>
        </is>
      </c>
      <c r="B134" s="18" t="inlineStr">
        <is>
          <t>SWE-bench Pro</t>
        </is>
      </c>
      <c r="C134" s="19" t="n">
        <v>62.5</v>
      </c>
      <c r="D134" s="20" t="inlineStr">
        <is>
          <t>✓</t>
        </is>
      </c>
      <c r="E134" s="18" t="inlineStr">
        <is>
          <t>vendor</t>
        </is>
      </c>
      <c r="F134" s="18" t="inlineStr">
        <is>
          <t>2026-08-26</t>
        </is>
      </c>
      <c r="G134" s="18" t="inlineStr">
        <is>
          <t>https://huggingface.co/Qwen/Qwen3.8-Flash-Next</t>
        </is>
      </c>
      <c r="H134" s="18" t="inlineStr">
        <is>
          <t>Vendor card for the open-weight Qwen3.8-Flash-Next checkpoint behind hosted qwen3.8-flash: SWE-bench Pro 62.5; harness Claude Code, temp=1.0, top_p=0.95, 256K ctx; HOSTED-PRODUCT MAPPING: hosted qwen3.8-flash publishes n</t>
        </is>
      </c>
    </row>
    <row r="135">
      <c r="A135" s="18" t="inlineStr">
        <is>
          <t>Qwen3.8 Flash</t>
        </is>
      </c>
      <c r="B135" s="18" t="inlineStr">
        <is>
          <t>Terminal-Bench 4.0</t>
        </is>
      </c>
      <c r="C135" s="19" t="n">
        <v>25</v>
      </c>
      <c r="D135" s="20" t="inlineStr">
        <is>
          <t>✓</t>
        </is>
      </c>
      <c r="E135" s="18" t="inlineStr">
        <is>
          <t>independent</t>
        </is>
      </c>
      <c r="F135" s="18" t="inlineStr">
        <is>
          <t>2026-10-10</t>
        </is>
      </c>
      <c r="G135" s="18" t="inlineStr">
        <is>
          <t>https://artificialanalysis.ai/models/comparisons/qwen3-8-max-vs-qwen3-8-flash-next</t>
        </is>
      </c>
      <c r="H135" s="18" t="inlineStr">
        <is>
          <t>AA Terminal-Bench 4.0 = 25% for Qwen3.8-Flash-Next (AA models only the open-weight checkpoint, no hosted qwen3.8-flash row); mini-swe-agent harness, pass@1 averaged over three repeats; no Vals TB 4.0 row (Vals has no Qwe</t>
        </is>
      </c>
    </row>
    <row r="136">
      <c r="A136" s="18" t="inlineStr">
        <is>
          <t>Qwen3.8 Flash</t>
        </is>
      </c>
      <c r="B136" s="18" t="inlineStr">
        <is>
          <t>Terminal-Bench 4.0</t>
        </is>
      </c>
      <c r="C136" s="19" t="n">
        <v>25</v>
      </c>
      <c r="D136" s="20" t="inlineStr">
        <is>
          <t>✓</t>
        </is>
      </c>
      <c r="E136" s="18" t="inlineStr">
        <is>
          <t>independent</t>
        </is>
      </c>
      <c r="F136" s="18" t="inlineStr">
        <is>
          <t>2026-10-10</t>
        </is>
      </c>
      <c r="G136" s="18" t="inlineStr">
        <is>
          <t>https://artificialanalysis.ai/models/comparisons/qwen3-8-flash-next-vs-qwen3-8-max</t>
        </is>
      </c>
      <c r="H136" s="18" t="inlineStr">
        <is>
          <t>Artificial Analysis Terminal-Bench 4.0 for Qwen3.8-Flash-Next (the checkpoint underlying hosted Qwen3.8-Flash), AA harness. No Terminal-Bench 4.0 entry for any Qwen3.8 Flash / Flash-Next row on the Vals TB 4.0 leaderboar</t>
        </is>
      </c>
    </row>
    <row r="137">
      <c r="A137" s="18" t="inlineStr">
        <is>
          <t>Qwen3.8 Flash</t>
        </is>
      </c>
      <c r="B137" s="18" t="inlineStr">
        <is>
          <t>AA Coding Agent Index</t>
        </is>
      </c>
      <c r="C137" s="19" t="n">
        <v>73</v>
      </c>
      <c r="D137" s="20" t="inlineStr">
        <is>
          <t>✓</t>
        </is>
      </c>
      <c r="E137" s="18" t="inlineStr">
        <is>
          <t>independent</t>
        </is>
      </c>
      <c r="F137" s="18" t="inlineStr">
        <is>
          <t>2026-09-29</t>
        </is>
      </c>
      <c r="G137" s="18" t="inlineStr">
        <is>
          <t>https://benchlm.ai/benchmarks/aacodingindex</t>
        </is>
      </c>
      <c r="H137" s="18" t="inlineStr">
        <is>
          <t>MIRROR OF A DIFFERENT AA COMPOSITE (model-level AA Coding Index as mirrored by BenchLM, display-only, excluded from BenchLM weighted scoring, last updated 2026-09-29); rank 16/102; attributed by BenchLM to artificialanal</t>
        </is>
      </c>
    </row>
    <row r="138">
      <c r="A138" s="18" t="inlineStr">
        <is>
          <t>Qwen3.8 Flash</t>
        </is>
      </c>
      <c r="B138" s="18" t="inlineStr">
        <is>
          <t>AA Coding Agent Index</t>
        </is>
      </c>
      <c r="C138" s="19" t="n">
        <v>73</v>
      </c>
      <c r="D138" s="20" t="inlineStr">
        <is>
          <t>✓</t>
        </is>
      </c>
      <c r="E138" s="18" t="inlineStr">
        <is>
          <t>independent</t>
        </is>
      </c>
      <c r="F138" s="18" t="inlineStr">
        <is>
          <t>2026-10-10</t>
        </is>
      </c>
      <c r="G138" s="18" t="inlineStr">
        <is>
          <t>https://benchlm.ai/models/qwen3-8-flash-next</t>
        </is>
      </c>
      <c r="H138" s="18" t="inlineStr">
        <is>
          <t>Per-model 'AA Coding Index' for Qwen3.8-Flash-Next from artificialanalysis.ai/models/qwen3-8-flash-next (mirrored by BenchLM). This is the per-model composite, NOT the AA Coding Agent Index v1.1 system leaderboard (DeepS</t>
        </is>
      </c>
    </row>
    <row r="139">
      <c r="A139" s="18" t="inlineStr">
        <is>
          <t>MiMo-V2.5</t>
        </is>
      </c>
      <c r="B139" s="18" t="inlineStr">
        <is>
          <t>Terminal-Bench 2.1</t>
        </is>
      </c>
      <c r="C139" s="19" t="n">
        <v>60.67</v>
      </c>
      <c r="D139" s="20" t="inlineStr">
        <is>
          <t>✓</t>
        </is>
      </c>
      <c r="E139" s="18" t="inlineStr">
        <is>
          <t>independent</t>
        </is>
      </c>
      <c r="F139" s="18" t="inlineStr">
        <is>
          <t>2026-09-28</t>
        </is>
      </c>
      <c r="G139" s="18" t="inlineStr">
        <is>
          <t>https://www.vals.ai/benchmarks/terminal-bench-2-1</t>
        </is>
      </c>
      <c r="H139" s="18" t="inlineStr">
        <is>
          <t>Vals AI; Terminus 2 harness; $0.02/test; 12m55s; rank 40; BenchLM mirrors as 60.7%</t>
        </is>
      </c>
    </row>
    <row r="140">
      <c r="A140" s="15" t="inlineStr">
        <is>
          <t>MiMo-V2.5</t>
        </is>
      </c>
      <c r="B140" s="15" t="inlineStr">
        <is>
          <t>Terminal-Bench 2.1</t>
        </is>
      </c>
      <c r="C140" s="21" t="n">
        <v>65.8</v>
      </c>
      <c r="D140" s="15" t="inlineStr"/>
      <c r="E140" s="15" t="inlineStr">
        <is>
          <t>vendor</t>
        </is>
      </c>
      <c r="F140" s="15" t="inlineStr">
        <is>
          <t>2026-10-10</t>
        </is>
      </c>
      <c r="G140" s="15" t="inlineStr">
        <is>
          <t>https://benchlm.ai/models/mimo-v2-5</t>
        </is>
      </c>
      <c r="H140" s="15" t="inlineStr">
        <is>
          <t>Terminal-Bench 2.0 (NOT 2.1) — vendor value via Xiaomi blog image, indexed by BenchLM; version labeled per rules</t>
        </is>
      </c>
    </row>
    <row r="141">
      <c r="A141" s="18" t="inlineStr">
        <is>
          <t>MiMo-V2.5</t>
        </is>
      </c>
      <c r="B141" s="18" t="inlineStr">
        <is>
          <t>SciCode</t>
        </is>
      </c>
      <c r="C141" s="19" t="n">
        <v>44</v>
      </c>
      <c r="D141" s="20" t="inlineStr">
        <is>
          <t>✓</t>
        </is>
      </c>
      <c r="E141" s="18" t="inlineStr">
        <is>
          <t>independent</t>
        </is>
      </c>
      <c r="F141" s="18" t="inlineStr">
        <is>
          <t>accessed 2026-10-10</t>
        </is>
      </c>
      <c r="G141" s="18" t="inlineStr">
        <is>
          <t>https://artificialanalysis.ai/models/comparisons/mimo-v2-5-pro-vs-mimo-v2-5-0424</t>
        </is>
      </c>
      <c r="H141" s="18" t="inlineStr">
        <is>
          <t>Rounded integer on AA comparison view; MiMo-V2.5 shown with estimated AA Intelligence Index (25*)</t>
        </is>
      </c>
    </row>
    <row r="142">
      <c r="A142" s="18" t="inlineStr">
        <is>
          <t>MiMo-V2.5</t>
        </is>
      </c>
      <c r="B142" s="18" t="inlineStr">
        <is>
          <t>AA-LCR</t>
        </is>
      </c>
      <c r="C142" s="19" t="n">
        <v>73</v>
      </c>
      <c r="D142" s="20" t="inlineStr">
        <is>
          <t>✓</t>
        </is>
      </c>
      <c r="E142" s="18" t="inlineStr">
        <is>
          <t>independent</t>
        </is>
      </c>
      <c r="F142" s="18" t="inlineStr">
        <is>
          <t>accessed 2026-10-10</t>
        </is>
      </c>
      <c r="G142" s="18" t="inlineStr">
        <is>
          <t>https://artificialanalysis.ai/models/comparisons/mimo-v2-5-pro-vs-mimo-v2-5-0424</t>
        </is>
      </c>
      <c r="H142" s="18" t="inlineStr">
        <is>
          <t>Rounded integer on AA comparison view</t>
        </is>
      </c>
    </row>
    <row r="143">
      <c r="A143" s="18" t="inlineStr">
        <is>
          <t>MiMo-V2.5</t>
        </is>
      </c>
      <c r="B143" s="18" t="inlineStr">
        <is>
          <t>GPQA Diamond</t>
        </is>
      </c>
      <c r="C143" s="19" t="n">
        <v>81.59999999999999</v>
      </c>
      <c r="D143" s="20" t="inlineStr">
        <is>
          <t>✓</t>
        </is>
      </c>
      <c r="E143" s="18" t="inlineStr">
        <is>
          <t>independent</t>
        </is>
      </c>
      <c r="F143" s="18" t="inlineStr">
        <is>
          <t>2026-10-10</t>
        </is>
      </c>
      <c r="G143" s="18" t="inlineStr">
        <is>
          <t>https://www.vals.ai/models/xiaomi_mimo-v2.5</t>
        </is>
      </c>
      <c r="H143" s="18" t="inlineStr">
        <is>
          <t>Vals AI GPQA Diamond leaderboard; vendor Base-checkpoint GPQA is 58.1 (5-shot) — not the post-trained model</t>
        </is>
      </c>
    </row>
    <row r="144">
      <c r="A144" s="18" t="inlineStr">
        <is>
          <t>MiMo-V2.5</t>
        </is>
      </c>
      <c r="B144" s="18" t="inlineStr">
        <is>
          <t>SWE-bench Pro</t>
        </is>
      </c>
      <c r="C144" s="19" t="n">
        <v>56.1</v>
      </c>
      <c r="D144" s="20" t="inlineStr">
        <is>
          <t>✓</t>
        </is>
      </c>
      <c r="E144" s="18" t="inlineStr">
        <is>
          <t>vendor</t>
        </is>
      </c>
      <c r="F144" s="18" t="inlineStr">
        <is>
          <t>2026-10-10</t>
        </is>
      </c>
      <c r="G144" s="18" t="inlineStr">
        <is>
          <t>https://benchlm.ai/models/mimo-v2-5</t>
        </is>
      </c>
      <c r="H144" s="18" t="inlineStr">
        <is>
          <t>Vendor value from Xiaomi's MiMo-V2.5 release page (mimo.xiaomi.com/mimo-v2-5) as indexed by BenchLM; no independent SWE-bench Pro run exists for this model</t>
        </is>
      </c>
    </row>
    <row r="145">
      <c r="A145" s="15" t="inlineStr">
        <is>
          <t>MiMo-V2.5</t>
        </is>
      </c>
      <c r="B145" s="15" t="inlineStr">
        <is>
          <t>SWE-bench Pro</t>
        </is>
      </c>
      <c r="C145" s="21" t="n">
        <v>71.8</v>
      </c>
      <c r="D145" s="15" t="inlineStr"/>
      <c r="E145" s="15" t="inlineStr">
        <is>
          <t>vendor</t>
        </is>
      </c>
      <c r="F145" s="15" t="inlineStr">
        <is>
          <t>2026-07-01</t>
        </is>
      </c>
      <c r="G145" s="15" t="inlineStr">
        <is>
          <t>https://deepinfra.com/blog/mimo-v2-5-on-deepinfra</t>
        </is>
      </c>
      <c r="H145" s="15" t="inlineStr">
        <is>
          <t>CONFLICT: DeepInfra's launch post reports SWE-Bench Pro = 71.8 for MiMo-V2.5 (and 71.5 for MiMo-V2-Pro) in a table copied from vendor materials, ~15.7 points above the 56.1 published on Xiaomi's own release page; provena</t>
        </is>
      </c>
    </row>
    <row r="146">
      <c r="A146" s="18" t="inlineStr">
        <is>
          <t>MiMo-V2.5</t>
        </is>
      </c>
      <c r="B146" s="18" t="inlineStr">
        <is>
          <t>MMLU-Pro</t>
        </is>
      </c>
      <c r="C146" s="19" t="n">
        <v>82.93000000000001</v>
      </c>
      <c r="D146" s="20" t="inlineStr">
        <is>
          <t>✓</t>
        </is>
      </c>
      <c r="E146" s="18" t="inlineStr">
        <is>
          <t>independent</t>
        </is>
      </c>
      <c r="F146" s="18" t="inlineStr">
        <is>
          <t>accessed 2026-10-10</t>
        </is>
      </c>
      <c r="G146" s="18" t="inlineStr">
        <is>
          <t>https://www.vals.ai/models/xiaomi_mimo-v2.5</t>
        </is>
      </c>
      <c r="H146" s="18" t="inlineStr">
        <is>
          <t>Vals AI MMLU Pro (archived benchmark, leaderboard updated 2026-09-01); +/-0.37; rank 77/138; 5-shot CoT methodology</t>
        </is>
      </c>
    </row>
    <row r="147">
      <c r="A147" s="18" t="inlineStr">
        <is>
          <t>MiMo-V2.5</t>
        </is>
      </c>
      <c r="B147" s="18" t="inlineStr">
        <is>
          <t>Vals Index</t>
        </is>
      </c>
      <c r="C147" s="19" t="n">
        <v>49.89</v>
      </c>
      <c r="D147" s="20" t="inlineStr">
        <is>
          <t>✓</t>
        </is>
      </c>
      <c r="E147" s="18" t="inlineStr">
        <is>
          <t>independent</t>
        </is>
      </c>
      <c r="F147" s="18" t="inlineStr">
        <is>
          <t>accessed 2026-10-10</t>
        </is>
      </c>
      <c r="G147" s="18" t="inlineStr">
        <is>
          <t>https://www.vals.ai/models/xiaomi_mimo-v2.5</t>
        </is>
      </c>
      <c r="H147" s="18" t="inlineStr">
        <is>
          <t>Headline 'Accuracy' on the Vals model page, displayed with the Vals Index badge and no rank or error bar; the model does not appear in the rendered 45-row v2.1 leaderboard, so the value is the model page's own figure und</t>
        </is>
      </c>
    </row>
    <row r="148">
      <c r="A148" s="15" t="inlineStr">
        <is>
          <t>MiMo-V2.5</t>
        </is>
      </c>
      <c r="B148" s="15" t="inlineStr">
        <is>
          <t>Vals Index</t>
        </is>
      </c>
      <c r="C148" s="21" t="n">
        <v>39.91</v>
      </c>
      <c r="D148" s="15" t="inlineStr"/>
      <c r="E148" s="15" t="inlineStr">
        <is>
          <t>independent</t>
        </is>
      </c>
      <c r="F148" s="15" t="inlineStr">
        <is>
          <t>2026-09-22</t>
        </is>
      </c>
      <c r="G148" s="15" t="inlineStr">
        <is>
          <t>https://www.vals.ai/models/xiaomi_mimo-v2.6-pro</t>
        </is>
      </c>
      <c r="H148" s="15" t="inlineStr">
        <is>
          <t>CONFLICT: Vals' 2026-09-22 update note gives MiMo V2.5 39.91% on the Vals Index (vs V2.5 Pro 40.97%) under the pre-v2.1 index version, versus 49.89% shown on the current model page</t>
        </is>
      </c>
    </row>
    <row r="149">
      <c r="A149" s="18" t="inlineStr">
        <is>
          <t>GLM-5.3-Flash</t>
        </is>
      </c>
      <c r="B149" s="18" t="inlineStr">
        <is>
          <t>DeepSWE</t>
        </is>
      </c>
      <c r="C149" s="19" t="n">
        <v>63</v>
      </c>
      <c r="D149" s="20" t="inlineStr">
        <is>
          <t>✓</t>
        </is>
      </c>
      <c r="E149" s="18" t="inlineStr">
        <is>
          <t>independent</t>
        </is>
      </c>
      <c r="F149" s="18" t="inlineStr">
        <is>
          <t>2026-09-22</t>
        </is>
      </c>
      <c r="G149" s="18" t="inlineStr">
        <is>
          <t>https://deepswe.datacurve.ai</t>
        </is>
      </c>
      <c r="H149" s="18" t="inlineStr">
        <is>
          <t>DeepSWE v1.1 primary leaderboard; best config: mini-swe-agent [max reasoning]; pass@1 63% +/-4%; avg cost $0.24/task (cheapest in top group); 73k output tokens; 123 steps.</t>
        </is>
      </c>
    </row>
    <row r="150">
      <c r="A150" s="15" t="inlineStr">
        <is>
          <t>GLM-5.3-Flash</t>
        </is>
      </c>
      <c r="B150" s="15" t="inlineStr">
        <is>
          <t>DeepSWE</t>
        </is>
      </c>
      <c r="C150" s="21" t="n">
        <v>63.4</v>
      </c>
      <c r="D150" s="15" t="inlineStr"/>
      <c r="E150" s="15" t="inlineStr">
        <is>
          <t>vendor</t>
        </is>
      </c>
      <c r="F150" s="15" t="inlineStr">
        <is>
          <t>2026-08-26</t>
        </is>
      </c>
      <c r="G150" s="15" t="inlineStr">
        <is>
          <t>https://z.ai/blog/glm-5.3-flash</t>
        </is>
      </c>
      <c r="H150" s="15" t="inlineStr">
        <is>
          <t>Vendor DeepSWE v1.1 63.4 (vs Claude Opus 4.8 58.0), quoted by DeepInfra service blog (2026-09-28) and mirrored on BenchLM glm-5-3-flash page.</t>
        </is>
      </c>
    </row>
    <row r="151">
      <c r="A151" s="18" t="inlineStr">
        <is>
          <t>GLM-5.3-Flash</t>
        </is>
      </c>
      <c r="B151" s="18" t="inlineStr">
        <is>
          <t>Terminal-Bench 2.1</t>
        </is>
      </c>
      <c r="C151" s="19" t="n">
        <v>62.9</v>
      </c>
      <c r="D151" s="20" t="inlineStr">
        <is>
          <t>✓</t>
        </is>
      </c>
      <c r="E151" s="18" t="inlineStr">
        <is>
          <t>independent</t>
        </is>
      </c>
      <c r="F151" s="18" t="inlineStr">
        <is>
          <t>2026-10-10</t>
        </is>
      </c>
      <c r="G151" s="18" t="inlineStr">
        <is>
          <t>https://www.vals.ai/models/zai_glm-5.3-flash</t>
        </is>
      </c>
      <c r="H151" s="18" t="inlineStr">
        <is>
          <t>Vals AI TB 2.1 (value as listed on BenchLM glm-5-3-flash page).</t>
        </is>
      </c>
    </row>
    <row r="152">
      <c r="A152" s="15" t="inlineStr">
        <is>
          <t>GLM-5.3-Flash</t>
        </is>
      </c>
      <c r="B152" s="15" t="inlineStr">
        <is>
          <t>Terminal-Bench 2.1</t>
        </is>
      </c>
      <c r="C152" s="21" t="n">
        <v>84.3</v>
      </c>
      <c r="D152" s="15" t="inlineStr"/>
      <c r="E152" s="15" t="inlineStr">
        <is>
          <t>vendor</t>
        </is>
      </c>
      <c r="F152" s="15" t="inlineStr">
        <is>
          <t>2026-08-26</t>
        </is>
      </c>
      <c r="G152" s="15" t="inlineStr">
        <is>
          <t>https://z.ai/blog/glm-5.3-flash</t>
        </is>
      </c>
      <c r="H152" s="15" t="inlineStr">
        <is>
          <t>Vendor TB 2.1 (launch post; mirrored on BenchLM). BenchLM TB 2.1 leaderboard (2026-10-10) also lists 84.3% (rank 20/64).</t>
        </is>
      </c>
    </row>
    <row r="153">
      <c r="A153" s="15" t="inlineStr">
        <is>
          <t>GLM-5.3-Flash</t>
        </is>
      </c>
      <c r="B153" s="15" t="inlineStr">
        <is>
          <t>Terminal-Bench 2.1</t>
        </is>
      </c>
      <c r="C153" s="21" t="n">
        <v>84.3</v>
      </c>
      <c r="D153" s="15" t="inlineStr"/>
      <c r="E153" s="15" t="inlineStr">
        <is>
          <t>independent</t>
        </is>
      </c>
      <c r="F153" s="15" t="inlineStr">
        <is>
          <t>2026-10-10</t>
        </is>
      </c>
      <c r="G153" s="15" t="inlineStr">
        <is>
          <t>https://artificialanalysis.ai/evaluations/terminalbench-v2-1</t>
        </is>
      </c>
      <c r="H153" s="15" t="inlineStr">
        <is>
          <t>Artificial Analysis aaTerminalBench21 (value as listed on BenchLM glm-5-3-flash page).</t>
        </is>
      </c>
    </row>
    <row r="154">
      <c r="A154" s="18" t="inlineStr">
        <is>
          <t>GLM-5.3-Flash</t>
        </is>
      </c>
      <c r="B154" s="18" t="inlineStr">
        <is>
          <t>SciCode</t>
        </is>
      </c>
      <c r="C154" s="19" t="n">
        <v>51.6</v>
      </c>
      <c r="D154" s="20" t="inlineStr">
        <is>
          <t>✓</t>
        </is>
      </c>
      <c r="E154" s="18" t="inlineStr">
        <is>
          <t>independent</t>
        </is>
      </c>
      <c r="F154" s="18" t="inlineStr">
        <is>
          <t>2026-10-10</t>
        </is>
      </c>
      <c r="G154" s="18" t="inlineStr">
        <is>
          <t>https://artificialanalysis.ai/evaluations/scicode</t>
        </is>
      </c>
      <c r="H154" s="18" t="inlineStr">
        <is>
          <t>AA-SciCode (value as listed on BenchLM glm-5-3-flash page).</t>
        </is>
      </c>
    </row>
    <row r="155">
      <c r="A155" s="18" t="inlineStr">
        <is>
          <t>GLM-5.3-Flash</t>
        </is>
      </c>
      <c r="B155" s="18" t="inlineStr">
        <is>
          <t>AA-LCR</t>
        </is>
      </c>
      <c r="C155" s="19" t="n">
        <v>80</v>
      </c>
      <c r="D155" s="20" t="inlineStr">
        <is>
          <t>✓</t>
        </is>
      </c>
      <c r="E155" s="18" t="inlineStr">
        <is>
          <t>independent</t>
        </is>
      </c>
      <c r="F155" s="18" t="inlineStr">
        <is>
          <t>2026-10-10</t>
        </is>
      </c>
      <c r="G155" s="18" t="inlineStr">
        <is>
          <t>https://artificialanalysis.ai/evaluations/artificial-analysis-long-context-reasoning</t>
        </is>
      </c>
      <c r="H155" s="18" t="inlineStr">
        <is>
          <t>AA-LCR (value as listed on BenchLM glm-5-3-flash page).</t>
        </is>
      </c>
    </row>
    <row r="156">
      <c r="A156" s="18" t="inlineStr">
        <is>
          <t>GLM-5.3-Flash</t>
        </is>
      </c>
      <c r="B156" s="18" t="inlineStr">
        <is>
          <t>GPQA Diamond</t>
        </is>
      </c>
      <c r="C156" s="19" t="n">
        <v>91.2</v>
      </c>
      <c r="D156" s="20" t="inlineStr">
        <is>
          <t>✓</t>
        </is>
      </c>
      <c r="E156" s="18" t="inlineStr">
        <is>
          <t>independent</t>
        </is>
      </c>
      <c r="F156" s="18" t="inlineStr">
        <is>
          <t>2026-10-10</t>
        </is>
      </c>
      <c r="G156" s="18" t="inlineStr">
        <is>
          <t>https://artificialanalysis.ai/evaluations/gpqa-diamond</t>
        </is>
      </c>
      <c r="H156" s="18" t="inlineStr">
        <is>
          <t>AA-GPQA Diamond (value as listed on BenchLM glm-5-3-flash page).</t>
        </is>
      </c>
    </row>
    <row r="157">
      <c r="A157" s="15" t="inlineStr">
        <is>
          <t>GLM-5.3-Flash</t>
        </is>
      </c>
      <c r="B157" s="15" t="inlineStr">
        <is>
          <t>GPQA Diamond</t>
        </is>
      </c>
      <c r="C157" s="21" t="n">
        <v>86.40000000000001</v>
      </c>
      <c r="D157" s="15" t="inlineStr"/>
      <c r="E157" s="15" t="inlineStr">
        <is>
          <t>independent</t>
        </is>
      </c>
      <c r="F157" s="15" t="inlineStr">
        <is>
          <t>2026-10-10</t>
        </is>
      </c>
      <c r="G157" s="15" t="inlineStr">
        <is>
          <t>https://www.vals.ai/models/zai_glm-5.3-flash</t>
        </is>
      </c>
      <c r="H157" s="15" t="inlineStr">
        <is>
          <t>Vals AI GPQA Diamond.</t>
        </is>
      </c>
    </row>
    <row r="158">
      <c r="A158" s="18" t="inlineStr">
        <is>
          <t>GLM-5.3-Flash</t>
        </is>
      </c>
      <c r="B158" s="18" t="inlineStr">
        <is>
          <t>Terminal-Bench 4.0</t>
        </is>
      </c>
      <c r="C158" s="19" t="n">
        <v>32.8</v>
      </c>
      <c r="D158" s="20" t="inlineStr">
        <is>
          <t>✓</t>
        </is>
      </c>
      <c r="E158" s="18" t="inlineStr">
        <is>
          <t>independent</t>
        </is>
      </c>
      <c r="F158" s="18" t="inlineStr">
        <is>
          <t>2026-10-10</t>
        </is>
      </c>
      <c r="G158" s="18" t="inlineStr">
        <is>
          <t>https://artificialanalysis.ai/evaluations/terminalbench-4-0</t>
        </is>
      </c>
      <c r="H158" s="18" t="inlineStr">
        <is>
          <t>AA mini-swe-agent (via OpenRouter/BenchLM); tbench.ai snapshot shows 35.76% with Claude Code none reasoning (benchlm.ai, 2026-10-06)</t>
        </is>
      </c>
    </row>
    <row r="159">
      <c r="A159" s="18" t="inlineStr">
        <is>
          <t>GLM-5.3-Flash</t>
        </is>
      </c>
      <c r="B159" s="18" t="inlineStr">
        <is>
          <t>MMLU-Pro</t>
        </is>
      </c>
      <c r="C159" s="19" t="n">
        <v>86.09999999999999</v>
      </c>
      <c r="D159" s="20" t="inlineStr">
        <is>
          <t>✓</t>
        </is>
      </c>
      <c r="E159" s="18" t="inlineStr">
        <is>
          <t>independent</t>
        </is>
      </c>
      <c r="F159" s="18" t="inlineStr">
        <is>
          <t>2026-10-10</t>
        </is>
      </c>
      <c r="G159" s="18" t="inlineStr">
        <is>
          <t>https://www.vals.ai/models/zai_glm-5.3-flash</t>
        </is>
      </c>
      <c r="H159" s="18" t="inlineStr">
        <is>
          <t>Vals AI MMLU-Pro (via BenchLM)</t>
        </is>
      </c>
    </row>
    <row r="160">
      <c r="A160" s="18" t="inlineStr">
        <is>
          <t>GLM-5.3-Flash</t>
        </is>
      </c>
      <c r="B160" s="18" t="inlineStr">
        <is>
          <t>Math*</t>
        </is>
      </c>
      <c r="C160" s="19" t="n">
        <v>93.90000000000001</v>
      </c>
      <c r="D160" s="20" t="inlineStr">
        <is>
          <t>✓</t>
        </is>
      </c>
      <c r="E160" s="18" t="inlineStr">
        <is>
          <t>independent</t>
        </is>
      </c>
      <c r="F160" s="18" t="inlineStr">
        <is>
          <t>2026-08-26</t>
        </is>
      </c>
      <c r="G160" s="18" t="inlineStr">
        <is>
          <t>https://modelbenchmark.io/models/glm-5-3-flash</t>
        </is>
      </c>
      <c r="H160" s="18" t="inlineStr">
        <is>
          <t>Benchmark: Epoch AI OTIS Mock AIME 2024-25 93.9%±2.2 (max effort); also FrontierMath v2 T1-3 55.8%±2.9 (2026-08-27)</t>
        </is>
      </c>
    </row>
    <row r="161">
      <c r="A161" s="18" t="inlineStr">
        <is>
          <t>GLM-5.3-Flash</t>
        </is>
      </c>
      <c r="B161" s="18" t="inlineStr">
        <is>
          <t>AA Coding Agent Index</t>
        </is>
      </c>
      <c r="C161" s="19" t="n">
        <v>71.5</v>
      </c>
      <c r="D161" s="20" t="inlineStr">
        <is>
          <t>✓</t>
        </is>
      </c>
      <c r="E161" s="18" t="inlineStr">
        <is>
          <t>independent</t>
        </is>
      </c>
      <c r="F161" s="18" t="inlineStr">
        <is>
          <t>2026-09-09</t>
        </is>
      </c>
      <c r="G161" s="18" t="inlineStr">
        <is>
          <t>https://vectorwire.ai/models/glm-5-3-flash</t>
        </is>
      </c>
      <c r="H161" s="18" t="inlineStr">
        <is>
          <t>AA Coding Index 71.53 (read 2026-09-09; corroborated by OpenRouter AA summary)</t>
        </is>
      </c>
    </row>
    <row r="162">
      <c r="A162" s="18" t="inlineStr">
        <is>
          <t>GLM-5.3-Flash</t>
        </is>
      </c>
      <c r="B162" s="18" t="inlineStr">
        <is>
          <t>DeepSWE ±CI</t>
        </is>
      </c>
      <c r="C162" s="19" t="n">
        <v>4</v>
      </c>
      <c r="D162" s="20" t="inlineStr">
        <is>
          <t>✓</t>
        </is>
      </c>
      <c r="E162" s="18" t="inlineStr">
        <is>
          <t>independent</t>
        </is>
      </c>
      <c r="F162" s="18" t="inlineStr">
        <is>
          <t>2026-09-22</t>
        </is>
      </c>
      <c r="G162" s="18" t="inlineStr">
        <is>
          <t>https://deepswe.datacurve.ai/</t>
        </is>
      </c>
      <c r="H162" s="18" t="inlineStr">
        <is>
          <t>Datacurve DeepSWE v1.1 row glm-5.3-flash[max]: 63%±4%; mini-swe-agent harness</t>
        </is>
      </c>
    </row>
    <row r="163">
      <c r="A163" s="18" t="inlineStr">
        <is>
          <t>GLM-5.3-Flash</t>
        </is>
      </c>
      <c r="B163" s="18" t="inlineStr">
        <is>
          <t>DeepSWE steps</t>
        </is>
      </c>
      <c r="C163" s="19" t="n">
        <v>123</v>
      </c>
      <c r="D163" s="20" t="inlineStr">
        <is>
          <t>✓</t>
        </is>
      </c>
      <c r="E163" s="18" t="inlineStr">
        <is>
          <t>independent</t>
        </is>
      </c>
      <c r="F163" s="18" t="inlineStr">
        <is>
          <t>2026-09-22</t>
        </is>
      </c>
      <c r="G163" s="18" t="inlineStr">
        <is>
          <t>https://deepswe.datacurve.ai/</t>
        </is>
      </c>
      <c r="H163" s="18" t="inlineStr">
        <is>
          <t>Mean agent steps per task, Datacurve row glm-5.3-flash[max]</t>
        </is>
      </c>
    </row>
    <row r="164">
      <c r="A164" s="18" t="inlineStr">
        <is>
          <t>GLM-5.3-Flash</t>
        </is>
      </c>
      <c r="B164" s="18" t="inlineStr">
        <is>
          <t>DeepSWE out-tokens</t>
        </is>
      </c>
      <c r="C164" s="19" t="n">
        <v>73</v>
      </c>
      <c r="D164" s="20" t="inlineStr">
        <is>
          <t>✓</t>
        </is>
      </c>
      <c r="E164" s="18" t="inlineStr">
        <is>
          <t>independent</t>
        </is>
      </c>
      <c r="F164" s="18" t="inlineStr">
        <is>
          <t>2026-09-22</t>
        </is>
      </c>
      <c r="G164" s="18" t="inlineStr">
        <is>
          <t>https://deepswe.datacurve.ai/</t>
        </is>
      </c>
      <c r="H164" s="18" t="inlineStr">
        <is>
          <t>73k output tokens per task, Datacurve row glm-5.3-flash[max]</t>
        </is>
      </c>
    </row>
    <row r="165">
      <c r="A165" s="18" t="inlineStr">
        <is>
          <t>MiMo-V2.5-Pro</t>
        </is>
      </c>
      <c r="B165" s="18" t="inlineStr">
        <is>
          <t>DeepSWE</t>
        </is>
      </c>
      <c r="C165" s="19" t="n">
        <v>19</v>
      </c>
      <c r="D165" s="20" t="inlineStr">
        <is>
          <t>✓</t>
        </is>
      </c>
      <c r="E165" s="18" t="inlineStr">
        <is>
          <t>vendor</t>
        </is>
      </c>
      <c r="F165" s="18" t="inlineStr">
        <is>
          <t>2026-09-22</t>
        </is>
      </c>
      <c r="G165" s="18" t="inlineStr">
        <is>
          <t>https://huggingface.co/XiaomiMiMo/MiMo-V2.6-Pro-RL</t>
        </is>
      </c>
      <c r="H165" s="18" t="inlineStr">
        <is>
          <t>DeepSWE v1.1 value from MiMo-V2.6 technical report comparison table; harness not specified</t>
        </is>
      </c>
    </row>
    <row r="166">
      <c r="A166" s="18" t="inlineStr">
        <is>
          <t>MiMo-V2.5-Pro</t>
        </is>
      </c>
      <c r="B166" s="18" t="inlineStr">
        <is>
          <t>DeepSWE</t>
        </is>
      </c>
      <c r="C166" s="19" t="n">
        <v>19</v>
      </c>
      <c r="D166" s="20" t="inlineStr">
        <is>
          <t>✓</t>
        </is>
      </c>
      <c r="E166" s="18" t="inlineStr">
        <is>
          <t>independent</t>
        </is>
      </c>
      <c r="F166" s="18" t="inlineStr">
        <is>
          <t>2026-05-26</t>
        </is>
      </c>
      <c r="G166" s="18" t="inlineStr">
        <is>
          <t>https://deepswe.datacurve.ai/blog/deepswe</t>
        </is>
      </c>
      <c r="H166" s="18" t="inlineStr">
        <is>
          <t>Datacurve v1 board snapshot from publication; mini-swe-agent harness; reported as 19% ±2</t>
        </is>
      </c>
    </row>
    <row r="167">
      <c r="A167" s="18" t="inlineStr">
        <is>
          <t>MiMo-V2.5-Pro</t>
        </is>
      </c>
      <c r="B167" s="18" t="inlineStr">
        <is>
          <t>Terminal-Bench 2.1</t>
        </is>
      </c>
      <c r="C167" s="19" t="n">
        <v>57.3</v>
      </c>
      <c r="D167" s="20" t="inlineStr">
        <is>
          <t>✓</t>
        </is>
      </c>
      <c r="E167" s="18" t="inlineStr">
        <is>
          <t>independent</t>
        </is>
      </c>
      <c r="F167" s="18" t="inlineStr">
        <is>
          <t>2026-09-28</t>
        </is>
      </c>
      <c r="G167" s="18" t="inlineStr">
        <is>
          <t>https://www.vals.ai/benchmarks/terminal-bench-2-1</t>
        </is>
      </c>
      <c r="H167" s="18" t="inlineStr">
        <is>
          <t>Vals AI; Terminus 2 harness; $0.04/test; 14m26s; rank 47; Vals notes MiMo V2.5 (60.67) beat V2.5-Pro on this benchmark</t>
        </is>
      </c>
    </row>
    <row r="168">
      <c r="A168" s="15" t="inlineStr">
        <is>
          <t>MiMo-V2.5-Pro</t>
        </is>
      </c>
      <c r="B168" s="15" t="inlineStr">
        <is>
          <t>Terminal-Bench 2.1</t>
        </is>
      </c>
      <c r="C168" s="21" t="n">
        <v>65.2</v>
      </c>
      <c r="D168" s="15" t="inlineStr"/>
      <c r="E168" s="15" t="inlineStr">
        <is>
          <t>vendor</t>
        </is>
      </c>
      <c r="F168" s="15" t="inlineStr">
        <is>
          <t>2026-09-22</t>
        </is>
      </c>
      <c r="G168" s="15" t="inlineStr">
        <is>
          <t>https://huggingface.co/XiaomiMiMo/MiMo-V2.6-Pro-RL</t>
        </is>
      </c>
      <c r="H168" s="15" t="inlineStr">
        <is>
          <t>Vendor-reported in MiMo-V2.6 technical report table; harness not specified</t>
        </is>
      </c>
    </row>
    <row r="169">
      <c r="A169" s="18" t="inlineStr">
        <is>
          <t>MiMo-V2.5-Pro</t>
        </is>
      </c>
      <c r="B169" s="18" t="inlineStr">
        <is>
          <t>SciCode</t>
        </is>
      </c>
      <c r="C169" s="19" t="n">
        <v>50.6</v>
      </c>
      <c r="D169" s="20" t="inlineStr">
        <is>
          <t>✓</t>
        </is>
      </c>
      <c r="E169" s="18" t="inlineStr">
        <is>
          <t>independent</t>
        </is>
      </c>
      <c r="F169" s="18" t="inlineStr">
        <is>
          <t>2026-10-10</t>
        </is>
      </c>
      <c r="G169" s="18" t="inlineStr">
        <is>
          <t>https://benchlm.ai/models/mimo-v2-5-pro</t>
        </is>
      </c>
      <c r="H169" s="18" t="inlineStr">
        <is>
          <t>Artificial Analysis; AA view rounds to 51%; aggregators list exact value 50.58%</t>
        </is>
      </c>
    </row>
    <row r="170">
      <c r="A170" s="18" t="inlineStr">
        <is>
          <t>MiMo-V2.5-Pro</t>
        </is>
      </c>
      <c r="B170" s="18" t="inlineStr">
        <is>
          <t>AA-LCR</t>
        </is>
      </c>
      <c r="C170" s="19" t="n">
        <v>79.7</v>
      </c>
      <c r="D170" s="20" t="inlineStr">
        <is>
          <t>✓</t>
        </is>
      </c>
      <c r="E170" s="18" t="inlineStr">
        <is>
          <t>independent</t>
        </is>
      </c>
      <c r="F170" s="18" t="inlineStr">
        <is>
          <t>2026-10-10</t>
        </is>
      </c>
      <c r="G170" s="18" t="inlineStr">
        <is>
          <t>https://benchlm.ai/models/mimo-v2-5-pro</t>
        </is>
      </c>
      <c r="H170" s="18" t="inlineStr">
        <is>
          <t>AA-LCR v1.1 (Artificial Analysis); AA view shows 80%; aggregators list exact value 79.67%</t>
        </is>
      </c>
    </row>
    <row r="171">
      <c r="A171" s="18" t="inlineStr">
        <is>
          <t>MiMo-V2.5-Pro</t>
        </is>
      </c>
      <c r="B171" s="18" t="inlineStr">
        <is>
          <t>GPQA Diamond</t>
        </is>
      </c>
      <c r="C171" s="19" t="n">
        <v>86.59999999999999</v>
      </c>
      <c r="D171" s="20" t="inlineStr">
        <is>
          <t>✓</t>
        </is>
      </c>
      <c r="E171" s="18" t="inlineStr">
        <is>
          <t>independent</t>
        </is>
      </c>
      <c r="F171" s="18" t="inlineStr">
        <is>
          <t>2026-10-10</t>
        </is>
      </c>
      <c r="G171" s="18" t="inlineStr">
        <is>
          <t>https://benchlm.ai/models/mimo-v2-5-pro</t>
        </is>
      </c>
      <c r="H171" s="18" t="inlineStr">
        <is>
          <t>Indexed by BenchLM from Artificial Analysis model page (legacy AA eval; current AA index v4.3.2 does not include GPQA); vendor Base-checkpoint value is 66.7 (5-shot) — not the post-trained model</t>
        </is>
      </c>
    </row>
    <row r="172">
      <c r="A172" s="15" t="inlineStr">
        <is>
          <t>MiMo-V2.5-Pro</t>
        </is>
      </c>
      <c r="B172" s="15" t="inlineStr">
        <is>
          <t>GPQA Diamond</t>
        </is>
      </c>
      <c r="C172" s="21" t="n">
        <v>82.59999999999999</v>
      </c>
      <c r="D172" s="15" t="inlineStr"/>
      <c r="E172" s="15" t="inlineStr">
        <is>
          <t>independent</t>
        </is>
      </c>
      <c r="F172" s="15" t="inlineStr">
        <is>
          <t>2026-10-10</t>
        </is>
      </c>
      <c r="G172" s="15" t="inlineStr">
        <is>
          <t>https://www.vals.ai/models/xiaomi_mimo-v2.5-pro</t>
        </is>
      </c>
      <c r="H172" s="15" t="inlineStr">
        <is>
          <t>Vals AI GPQA Diamond leaderboard; reasoning model</t>
        </is>
      </c>
    </row>
    <row r="173">
      <c r="A173" s="18" t="inlineStr">
        <is>
          <t>MiMo-V2.5-Pro</t>
        </is>
      </c>
      <c r="B173" s="18" t="inlineStr">
        <is>
          <t>SWE-bench Pro</t>
        </is>
      </c>
      <c r="C173" s="19" t="n">
        <v>57.2</v>
      </c>
      <c r="D173" s="20" t="inlineStr">
        <is>
          <t>✓</t>
        </is>
      </c>
      <c r="E173" s="18" t="inlineStr">
        <is>
          <t>vendor</t>
        </is>
      </c>
      <c r="F173" s="18" t="inlineStr">
        <is>
          <t>2026-10-10</t>
        </is>
      </c>
      <c r="G173" s="18" t="inlineStr">
        <is>
          <t>https://benchlm.ai/models/mimo-v2-5-pro</t>
        </is>
      </c>
      <c r="H173" s="18" t="inlineStr">
        <is>
          <t>Vendor value from Xiaomi's MiMo-V2.5-Pro release page (mimo.xiaomi.com/mimo-v2-5-pro) as indexed by BenchLM; no independent/uniform-harness SWE-bench Pro run exists for this model</t>
        </is>
      </c>
    </row>
    <row r="174">
      <c r="A174" s="18" t="inlineStr">
        <is>
          <t>MiMo-V2.5-Pro</t>
        </is>
      </c>
      <c r="B174" s="18" t="inlineStr">
        <is>
          <t>Terminal-Bench 4.0</t>
        </is>
      </c>
      <c r="C174" s="19" t="n">
        <v>0.51</v>
      </c>
      <c r="D174" s="20" t="inlineStr">
        <is>
          <t>✓</t>
        </is>
      </c>
      <c r="E174" s="18" t="inlineStr">
        <is>
          <t>independent</t>
        </is>
      </c>
      <c r="F174" s="18" t="inlineStr">
        <is>
          <t>2026-10-07</t>
        </is>
      </c>
      <c r="G174" s="18" t="inlineStr">
        <is>
          <t>https://www.vals.ai/benchmarks/terminal-bench-4</t>
        </is>
      </c>
      <c r="H174" s="18" t="inlineStr">
        <is>
          <t>Vals AI independent run; Mini-SWE-agent harness; avg@3; error bar +/-0.51; rank 43/45; $0.23 cost/test; 2h07m duration; the near-zero score shows how much harder TB 4.0 is than the TB 2.1 result (57.30%, Terminus 2)</t>
        </is>
      </c>
    </row>
    <row r="175">
      <c r="A175" s="18" t="inlineStr">
        <is>
          <t>MiMo-V2.5-Pro</t>
        </is>
      </c>
      <c r="B175" s="18" t="inlineStr">
        <is>
          <t>MMLU-Pro</t>
        </is>
      </c>
      <c r="C175" s="19" t="n">
        <v>84.59</v>
      </c>
      <c r="D175" s="20" t="inlineStr">
        <is>
          <t>✓</t>
        </is>
      </c>
      <c r="E175" s="18" t="inlineStr">
        <is>
          <t>independent</t>
        </is>
      </c>
      <c r="F175" s="18" t="inlineStr">
        <is>
          <t>accessed 2026-10-10</t>
        </is>
      </c>
      <c r="G175" s="18" t="inlineStr">
        <is>
          <t>https://www.vals.ai/models/xiaomi_mimo-v2.5-pro</t>
        </is>
      </c>
      <c r="H175" s="18" t="inlineStr">
        <is>
          <t>Vals AI MMLU Pro (archived benchmark, leaderboard updated 2026-09-01); +/-0.45; rank 62/138; Vals methodology is 5-shot chain-of-thought prompting, averaging the 14 subject scores</t>
        </is>
      </c>
    </row>
    <row r="176">
      <c r="A176" s="18" t="inlineStr">
        <is>
          <t>MiMo-V2.5-Pro</t>
        </is>
      </c>
      <c r="B176" s="18" t="inlineStr">
        <is>
          <t>Vals Index</t>
        </is>
      </c>
      <c r="C176" s="19" t="n">
        <v>33.84</v>
      </c>
      <c r="D176" s="20" t="inlineStr">
        <is>
          <t>✓</t>
        </is>
      </c>
      <c r="E176" s="18" t="inlineStr">
        <is>
          <t>independent</t>
        </is>
      </c>
      <c r="F176" s="18" t="inlineStr">
        <is>
          <t>2026-10-07</t>
        </is>
      </c>
      <c r="G176" s="18" t="inlineStr">
        <is>
          <t>https://www.vals.ai/benchmarks/vals_index</t>
        </is>
      </c>
      <c r="H176" s="18" t="inlineStr">
        <is>
          <t>Vals Index v2.1; +/-1.17; rank 40/45; $0.16 cost/test; latency 34m33s; 3.11B input / 46.63M output tokens</t>
        </is>
      </c>
    </row>
    <row r="177">
      <c r="A177" s="15" t="inlineStr">
        <is>
          <t>MiMo-V2.5-Pro</t>
        </is>
      </c>
      <c r="B177" s="15" t="inlineStr">
        <is>
          <t>Vals Index</t>
        </is>
      </c>
      <c r="C177" s="21" t="n">
        <v>40.97</v>
      </c>
      <c r="D177" s="15" t="inlineStr"/>
      <c r="E177" s="15" t="inlineStr">
        <is>
          <t>independent</t>
        </is>
      </c>
      <c r="F177" s="15" t="inlineStr">
        <is>
          <t>2026-09-22</t>
        </is>
      </c>
      <c r="G177" s="15" t="inlineStr">
        <is>
          <t>https://www.vals.ai/models/xiaomi_mimo-v2.6-pro</t>
        </is>
      </c>
      <c r="H177" s="15" t="inlineStr">
        <is>
          <t>CONFLICT: Vals' 2026-09-22 update note gives MiMo V2.5 Pro 40.97% on the Vals Index (vs MiMo V2.5 at 39.91%), measured under the pre-v2.1 index version; current v2.1 value is 33.84%</t>
        </is>
      </c>
    </row>
    <row r="178">
      <c r="A178" s="18" t="inlineStr">
        <is>
          <t>MiMo-V2.5-Pro</t>
        </is>
      </c>
      <c r="B178" s="18" t="inlineStr">
        <is>
          <t>DeepSWE ±CI</t>
        </is>
      </c>
      <c r="C178" s="19" t="n">
        <v>2</v>
      </c>
      <c r="D178" s="20" t="inlineStr">
        <is>
          <t>✓</t>
        </is>
      </c>
      <c r="E178" s="18" t="inlineStr">
        <is>
          <t>independent</t>
        </is>
      </c>
      <c r="F178" s="18" t="inlineStr">
        <is>
          <t>2026-05-26</t>
        </is>
      </c>
      <c r="G178" s="18" t="inlineStr">
        <is>
          <t>https://deepswe.datacurve.ai/blog/deepswe</t>
        </is>
      </c>
      <c r="H178" s="18" t="inlineStr">
        <is>
          <t>Datacurve DeepSWE v1 board snapshot at publication lists 'mimo-v2.5-pro 19% +/-2%' on mini-swe-agent, so the confidence interval is +/-2 points; note this is the v1 board (older task set), not the current v1.1 board</t>
        </is>
      </c>
    </row>
    <row r="179">
      <c r="A179" s="18" t="inlineStr">
        <is>
          <t>Hy4 preview</t>
        </is>
      </c>
      <c r="B179" s="18" t="inlineStr">
        <is>
          <t>DeepSWE</t>
        </is>
      </c>
      <c r="C179" s="19" t="n">
        <v>64.3</v>
      </c>
      <c r="D179" s="20" t="inlineStr">
        <is>
          <t>✓</t>
        </is>
      </c>
      <c r="E179" s="18" t="inlineStr">
        <is>
          <t>vendor</t>
        </is>
      </c>
      <c r="F179" s="18" t="inlineStr">
        <is>
          <t>2026-08</t>
        </is>
      </c>
      <c r="G179" s="18" t="inlineStr">
        <is>
          <t>https://www.thelec.net/news/articleView.html?idxno=13501</t>
        </is>
      </c>
      <c r="H179" s="18" t="inlineStr">
        <is>
          <t>Tencent internal 12-benchmark testing relayed by press (The Elec/SCMP/BigGo; jumped from Hy3's 28.0). NOT on official Datacurve leaderboard; no independent reproduction.</t>
        </is>
      </c>
    </row>
    <row r="180">
      <c r="A180" s="18" t="inlineStr">
        <is>
          <t>Hy4 preview</t>
        </is>
      </c>
      <c r="B180" s="18" t="inlineStr">
        <is>
          <t>Terminal-Bench 2.1</t>
        </is>
      </c>
      <c r="C180" s="19" t="n">
        <v>85.40000000000001</v>
      </c>
      <c r="D180" s="20" t="inlineStr">
        <is>
          <t>✓</t>
        </is>
      </c>
      <c r="E180" s="18" t="inlineStr">
        <is>
          <t>vendor</t>
        </is>
      </c>
      <c r="F180" s="18" t="inlineStr">
        <is>
          <t>2026-08-28</t>
        </is>
      </c>
      <c r="G180" s="18" t="inlineStr">
        <is>
          <t>https://benchmarklist.com/models/tencent-hy4-preview</t>
        </is>
      </c>
      <c r="H180" s="18" t="inlineStr">
        <is>
          <t>Tencent benchmark appendix (thinking mode: highest available). No independent confirmation (AA had not tested Hy4 as of late Aug 2026).</t>
        </is>
      </c>
    </row>
    <row r="181">
      <c r="A181" s="18" t="inlineStr">
        <is>
          <t>Hy4 preview</t>
        </is>
      </c>
      <c r="B181" s="18" t="inlineStr">
        <is>
          <t>GPQA Diamond</t>
        </is>
      </c>
      <c r="C181" s="19" t="n">
        <v>92.3</v>
      </c>
      <c r="D181" s="20" t="inlineStr">
        <is>
          <t>✓</t>
        </is>
      </c>
      <c r="E181" s="18" t="inlineStr">
        <is>
          <t>vendor</t>
        </is>
      </c>
      <c r="F181" s="18" t="inlineStr">
        <is>
          <t>2026-08-28</t>
        </is>
      </c>
      <c r="G181" s="18" t="inlineStr">
        <is>
          <t>https://benchmarklist.com/models/tencent-hy4-preview</t>
        </is>
      </c>
      <c r="H181" s="18" t="inlineStr">
        <is>
          <t>Tencent benchmark appendix; no independent (AA/Vals) GPQA run found as of 2026-10-10.</t>
        </is>
      </c>
    </row>
    <row r="182">
      <c r="A182" s="18" t="inlineStr">
        <is>
          <t>Hy4 preview</t>
        </is>
      </c>
      <c r="B182" s="18" t="inlineStr">
        <is>
          <t>SWE-bench Pro</t>
        </is>
      </c>
      <c r="C182" s="19" t="n">
        <v>65.7</v>
      </c>
      <c r="D182" s="20" t="inlineStr">
        <is>
          <t>✓</t>
        </is>
      </c>
      <c r="E182" s="18" t="inlineStr">
        <is>
          <t>vendor</t>
        </is>
      </c>
      <c r="F182" s="18" t="inlineStr">
        <is>
          <t>2026-08-28</t>
        </is>
      </c>
      <c r="G182" s="18" t="inlineStr">
        <is>
          <t>https://huggingface.co/tencent/Hy4-preview</t>
        </is>
      </c>
      <c r="H182" s="18" t="inlineStr">
        <is>
          <t>Tencent self-reported via HF eval-results widget (ScaleAI/SWE-bench_Pro) and internal 12-benchmark testing; leads Kimi K3 (63.3) and DeepSeek V4 Pro (62.7); no independent Pro score found</t>
        </is>
      </c>
    </row>
    <row r="183">
      <c r="A183" s="18" t="inlineStr">
        <is>
          <t>Hy4 preview</t>
        </is>
      </c>
      <c r="B183" s="18" t="inlineStr">
        <is>
          <t>Terminal-Bench 4.0</t>
        </is>
      </c>
      <c r="C183" s="19" t="n">
        <v>8.08</v>
      </c>
      <c r="D183" s="20" t="inlineStr">
        <is>
          <t>✓</t>
        </is>
      </c>
      <c r="E183" s="18" t="inlineStr">
        <is>
          <t>independent</t>
        </is>
      </c>
      <c r="F183" s="18" t="inlineStr">
        <is>
          <t>2026-10-07</t>
        </is>
      </c>
      <c r="G183" s="18" t="inlineStr">
        <is>
          <t>https://www.vals.ai/benchmarks/terminal-bench-4</t>
        </is>
      </c>
      <c r="H183" s="18" t="inlineStr">
        <is>
          <t>Vals AI leaderboard; rank 36/45; Mini-SWE-agent harness; avg@3; +/-1.34; $2.10 cost/test; 2h10m; vendor separately reports Terminal-Bench 2.1 = 85.4 (different benchmark)</t>
        </is>
      </c>
    </row>
    <row r="184">
      <c r="A184" s="18" t="inlineStr">
        <is>
          <t>Hy4 preview</t>
        </is>
      </c>
      <c r="B184" s="18" t="inlineStr">
        <is>
          <t>Vals Index</t>
        </is>
      </c>
      <c r="C184" s="19" t="n">
        <v>49.94</v>
      </c>
      <c r="D184" s="20" t="inlineStr">
        <is>
          <t>✓</t>
        </is>
      </c>
      <c r="E184" s="18" t="inlineStr">
        <is>
          <t>independent</t>
        </is>
      </c>
      <c r="F184" s="18" t="inlineStr">
        <is>
          <t>2026-10-10</t>
        </is>
      </c>
      <c r="G184" s="18" t="inlineStr">
        <is>
          <t>https://www.vals.ai/models/tencent_hy4-preview</t>
        </is>
      </c>
      <c r="H184" s="18" t="inlineStr">
        <is>
          <t>Current model-page value; +/-1.15; rank 29/45; cost/test $1.439; CONFLICT: Vals' 2026-09-17 update note states 55.40% at rank #21 of 58 as the #4 open-weight model</t>
        </is>
      </c>
    </row>
    <row r="185">
      <c r="A185" s="18" t="inlineStr">
        <is>
          <t>GLM-5.3</t>
        </is>
      </c>
      <c r="B185" s="18" t="inlineStr">
        <is>
          <t>DeepSWE</t>
        </is>
      </c>
      <c r="C185" s="19" t="n">
        <v>69</v>
      </c>
      <c r="D185" s="20" t="inlineStr">
        <is>
          <t>✓</t>
        </is>
      </c>
      <c r="E185" s="18" t="inlineStr">
        <is>
          <t>independent</t>
        </is>
      </c>
      <c r="F185" s="18" t="inlineStr">
        <is>
          <t>2026-09-22</t>
        </is>
      </c>
      <c r="G185" s="18" t="inlineStr">
        <is>
          <t>https://deepswe.datacurve.ai</t>
        </is>
      </c>
      <c r="H185" s="18" t="inlineStr">
        <is>
          <t>DeepSWE v1.1 primary leaderboard; best config: mini-swe-agent [max reasoning]; pass@1 69% +/-3%; avg cost $3.99/task; 80k output tokens; 124 steps.</t>
        </is>
      </c>
    </row>
    <row r="186">
      <c r="A186" s="15" t="inlineStr">
        <is>
          <t>GLM-5.3</t>
        </is>
      </c>
      <c r="B186" s="15" t="inlineStr">
        <is>
          <t>DeepSWE</t>
        </is>
      </c>
      <c r="C186" s="21" t="n">
        <v>66.90000000000001</v>
      </c>
      <c r="D186" s="15" t="inlineStr"/>
      <c r="E186" s="15" t="inlineStr">
        <is>
          <t>vendor</t>
        </is>
      </c>
      <c r="F186" s="15" t="inlineStr">
        <is>
          <t>2026-08-18</t>
        </is>
      </c>
      <c r="G186" s="15" t="inlineStr">
        <is>
          <t>https://huggingface.co/zai-org/GLM-5.3</t>
        </is>
      </c>
      <c r="H186" s="15" t="inlineStr">
        <is>
          <t>Vendor-reported on HF model card (mirrored on BenchLM glm-5-3 page). BenchLM DeepSWE mirror (2026-09-01): 69.0%.</t>
        </is>
      </c>
    </row>
    <row r="187">
      <c r="A187" s="18" t="inlineStr">
        <is>
          <t>GLM-5.3</t>
        </is>
      </c>
      <c r="B187" s="18" t="inlineStr">
        <is>
          <t>Terminal-Bench 2.1</t>
        </is>
      </c>
      <c r="C187" s="19" t="n">
        <v>71.5</v>
      </c>
      <c r="D187" s="20" t="inlineStr">
        <is>
          <t>✓</t>
        </is>
      </c>
      <c r="E187" s="18" t="inlineStr">
        <is>
          <t>independent</t>
        </is>
      </c>
      <c r="F187" s="18" t="inlineStr">
        <is>
          <t>2026-10-10</t>
        </is>
      </c>
      <c r="G187" s="18" t="inlineStr">
        <is>
          <t>https://www.vals.ai/models/zai_glm-5.3</t>
        </is>
      </c>
      <c r="H187" s="18" t="inlineStr">
        <is>
          <t>Vals AI TB 2.1 (value as listed on BenchLM glm-5-3 page).</t>
        </is>
      </c>
    </row>
    <row r="188">
      <c r="A188" s="15" t="inlineStr">
        <is>
          <t>GLM-5.3</t>
        </is>
      </c>
      <c r="B188" s="15" t="inlineStr">
        <is>
          <t>Terminal-Bench 2.1</t>
        </is>
      </c>
      <c r="C188" s="21" t="n">
        <v>88.2</v>
      </c>
      <c r="D188" s="15" t="inlineStr"/>
      <c r="E188" s="15" t="inlineStr">
        <is>
          <t>vendor</t>
        </is>
      </c>
      <c r="F188" s="15" t="inlineStr">
        <is>
          <t>2026-08-18</t>
        </is>
      </c>
      <c r="G188" s="15" t="inlineStr">
        <is>
          <t>https://huggingface.co/zai-org/GLM-5.3</t>
        </is>
      </c>
      <c r="H188" s="15" t="inlineStr">
        <is>
          <t>Vendor TB 2.1 (HF model card). BenchLM TB 2.1 leaderboard (2026-10-10; mostly provider-reported) also lists 88.2% (rank 8/64).</t>
        </is>
      </c>
    </row>
    <row r="189">
      <c r="A189" s="15" t="inlineStr">
        <is>
          <t>GLM-5.3</t>
        </is>
      </c>
      <c r="B189" s="15" t="inlineStr">
        <is>
          <t>Terminal-Bench 2.1</t>
        </is>
      </c>
      <c r="C189" s="21" t="n">
        <v>83.90000000000001</v>
      </c>
      <c r="D189" s="15" t="inlineStr"/>
      <c r="E189" s="15" t="inlineStr">
        <is>
          <t>independent</t>
        </is>
      </c>
      <c r="F189" s="15" t="inlineStr">
        <is>
          <t>2026-10-10</t>
        </is>
      </c>
      <c r="G189" s="15" t="inlineStr">
        <is>
          <t>https://artificialanalysis.ai/evaluations/terminalbench-v2-1</t>
        </is>
      </c>
      <c r="H189" s="15" t="inlineStr">
        <is>
          <t>Artificial Analysis aaTerminalBench21 (value as listed on BenchLM glm-5-3 page).</t>
        </is>
      </c>
    </row>
    <row r="190">
      <c r="A190" s="18" t="inlineStr">
        <is>
          <t>GLM-5.3</t>
        </is>
      </c>
      <c r="B190" s="18" t="inlineStr">
        <is>
          <t>SciCode</t>
        </is>
      </c>
      <c r="C190" s="19" t="n">
        <v>59</v>
      </c>
      <c r="D190" s="20" t="inlineStr">
        <is>
          <t>✓</t>
        </is>
      </c>
      <c r="E190" s="18" t="inlineStr">
        <is>
          <t>independent</t>
        </is>
      </c>
      <c r="F190" s="18" t="inlineStr">
        <is>
          <t>2026-10-10</t>
        </is>
      </c>
      <c r="G190" s="18" t="inlineStr">
        <is>
          <t>https://artificialanalysis.ai/evaluations/scicode</t>
        </is>
      </c>
      <c r="H190" s="18" t="inlineStr">
        <is>
          <t>AA-SciCode (value as listed on BenchLM glm-5-3 page).</t>
        </is>
      </c>
    </row>
    <row r="191">
      <c r="A191" s="18" t="inlineStr">
        <is>
          <t>GLM-5.3</t>
        </is>
      </c>
      <c r="B191" s="18" t="inlineStr">
        <is>
          <t>AA-LCR</t>
        </is>
      </c>
      <c r="C191" s="19" t="n">
        <v>79.7</v>
      </c>
      <c r="D191" s="20" t="inlineStr">
        <is>
          <t>✓</t>
        </is>
      </c>
      <c r="E191" s="18" t="inlineStr">
        <is>
          <t>independent</t>
        </is>
      </c>
      <c r="F191" s="18" t="inlineStr">
        <is>
          <t>2026-10-10</t>
        </is>
      </c>
      <c r="G191" s="18" t="inlineStr">
        <is>
          <t>https://artificialanalysis.ai/evaluations/artificial-analysis-long-context-reasoning</t>
        </is>
      </c>
      <c r="H191" s="18" t="inlineStr">
        <is>
          <t>AA-LCR (value as listed on BenchLM glm-5-3 page).</t>
        </is>
      </c>
    </row>
    <row r="192">
      <c r="A192" s="18" t="inlineStr">
        <is>
          <t>GLM-5.3</t>
        </is>
      </c>
      <c r="B192" s="18" t="inlineStr">
        <is>
          <t>GPQA Diamond</t>
        </is>
      </c>
      <c r="C192" s="19" t="n">
        <v>91.7</v>
      </c>
      <c r="D192" s="20" t="inlineStr">
        <is>
          <t>✓</t>
        </is>
      </c>
      <c r="E192" s="18" t="inlineStr">
        <is>
          <t>independent</t>
        </is>
      </c>
      <c r="F192" s="18" t="inlineStr">
        <is>
          <t>2026-10-10</t>
        </is>
      </c>
      <c r="G192" s="18" t="inlineStr">
        <is>
          <t>https://artificialanalysis.ai/evaluations/gpqa-diamond</t>
        </is>
      </c>
      <c r="H192" s="18" t="inlineStr">
        <is>
          <t>AA-GPQA Diamond (value as listed on BenchLM glm-5-3 page).</t>
        </is>
      </c>
    </row>
    <row r="193">
      <c r="A193" s="15" t="inlineStr">
        <is>
          <t>GLM-5.3</t>
        </is>
      </c>
      <c r="B193" s="15" t="inlineStr">
        <is>
          <t>GPQA Diamond</t>
        </is>
      </c>
      <c r="C193" s="21" t="n">
        <v>88.09999999999999</v>
      </c>
      <c r="D193" s="15" t="inlineStr"/>
      <c r="E193" s="15" t="inlineStr">
        <is>
          <t>independent</t>
        </is>
      </c>
      <c r="F193" s="15" t="inlineStr">
        <is>
          <t>2026-10-10</t>
        </is>
      </c>
      <c r="G193" s="15" t="inlineStr">
        <is>
          <t>https://www.vals.ai/models/zai_glm-5.3</t>
        </is>
      </c>
      <c r="H193" s="15" t="inlineStr">
        <is>
          <t>Vals AI GPQA Diamond.</t>
        </is>
      </c>
    </row>
    <row r="194">
      <c r="A194" s="18" t="inlineStr">
        <is>
          <t>GLM-5.3</t>
        </is>
      </c>
      <c r="B194" s="18" t="inlineStr">
        <is>
          <t>SWE-bench Pro</t>
        </is>
      </c>
      <c r="C194" s="19" t="n">
        <v>64.59999999999999</v>
      </c>
      <c r="D194" s="20" t="inlineStr">
        <is>
          <t>✓</t>
        </is>
      </c>
      <c r="E194" s="18" t="inlineStr">
        <is>
          <t>vendor</t>
        </is>
      </c>
      <c r="F194" s="18" t="inlineStr">
        <is>
          <t>2026-09-08</t>
        </is>
      </c>
      <c r="G194" s="18" t="inlineStr">
        <is>
          <t>https://benchmarklist.com/models/z-ai-glm-5.3/</t>
        </is>
      </c>
      <c r="H194" s="18" t="inlineStr">
        <is>
          <t>SWE-bench Pro rank 14/58; BenchLM attributes value to Z.AI GLM-5.3 model card (vendor-reported); no independent corroboration found</t>
        </is>
      </c>
    </row>
    <row r="195">
      <c r="A195" s="18" t="inlineStr">
        <is>
          <t>GLM-5.3</t>
        </is>
      </c>
      <c r="B195" s="18" t="inlineStr">
        <is>
          <t>Terminal-Bench 4.0</t>
        </is>
      </c>
      <c r="C195" s="19" t="n">
        <v>41.9</v>
      </c>
      <c r="D195" s="20" t="inlineStr">
        <is>
          <t>✓</t>
        </is>
      </c>
      <c r="E195" s="18" t="inlineStr">
        <is>
          <t>independent</t>
        </is>
      </c>
      <c r="F195" s="18" t="inlineStr">
        <is>
          <t>2026-10-10</t>
        </is>
      </c>
      <c r="G195" s="18" t="inlineStr">
        <is>
          <t>https://artificialanalysis.ai/evaluations/terminalbench-4-0</t>
        </is>
      </c>
      <c r="H195" s="18" t="inlineStr">
        <is>
          <t>AA mini-swe-agent; matches BenchmarkList 41.9% rank 9/29; tbench.ai snapshot shows 41.82% with Claude Code max reasoning (benchlm.ai, 2026-10-06)</t>
        </is>
      </c>
    </row>
    <row r="196">
      <c r="A196" s="18" t="inlineStr">
        <is>
          <t>GLM-5.3</t>
        </is>
      </c>
      <c r="B196" s="18" t="inlineStr">
        <is>
          <t>Math*</t>
        </is>
      </c>
      <c r="C196" s="19" t="n">
        <v>68.8</v>
      </c>
      <c r="D196" s="20" t="inlineStr">
        <is>
          <t>✓</t>
        </is>
      </c>
      <c r="E196" s="18" t="inlineStr">
        <is>
          <t>independent</t>
        </is>
      </c>
      <c r="F196" s="18" t="inlineStr">
        <is>
          <t>2026-09-21</t>
        </is>
      </c>
      <c r="G196" s="18" t="inlineStr">
        <is>
          <t>https://vectorwire.ai/models/glm-5-3</t>
        </is>
      </c>
      <c r="H196" s="18" t="inlineStr">
        <is>
          <t>Benchmark: Epoch AI FrontierMath v2 Tiers 1-3 68.77% (max effort, verified 2026-09-21); Tier 4 29.27%; no vendor AIME published for GLM-5.3</t>
        </is>
      </c>
    </row>
    <row r="197">
      <c r="A197" s="18" t="inlineStr">
        <is>
          <t>GLM-5.3</t>
        </is>
      </c>
      <c r="B197" s="18" t="inlineStr">
        <is>
          <t>AA Coding Agent Index</t>
        </is>
      </c>
      <c r="C197" s="19" t="n">
        <v>74.8</v>
      </c>
      <c r="D197" s="20" t="inlineStr">
        <is>
          <t>✓</t>
        </is>
      </c>
      <c r="E197" s="18" t="inlineStr">
        <is>
          <t>independent</t>
        </is>
      </c>
      <c r="F197" s="18" t="inlineStr">
        <is>
          <t>2026-10-10</t>
        </is>
      </c>
      <c r="G197" s="18" t="inlineStr">
        <is>
          <t>https://artificialanalysis.ai/models/glm-5-3</t>
        </is>
      </c>
      <c r="H197" s="18" t="inlineStr">
        <is>
          <t>AA Coding Index via BenchLM (AA model page)</t>
        </is>
      </c>
    </row>
    <row r="198">
      <c r="A198" s="18" t="inlineStr">
        <is>
          <t>GLM-5.3</t>
        </is>
      </c>
      <c r="B198" s="18" t="inlineStr">
        <is>
          <t>Vals Index</t>
        </is>
      </c>
      <c r="C198" s="19" t="n">
        <v>53.51</v>
      </c>
      <c r="D198" s="20" t="inlineStr">
        <is>
          <t>✓</t>
        </is>
      </c>
      <c r="E198" s="18" t="inlineStr">
        <is>
          <t>independent</t>
        </is>
      </c>
      <c r="F198" s="18" t="inlineStr">
        <is>
          <t>2026-10-07</t>
        </is>
      </c>
      <c r="G198" s="18" t="inlineStr">
        <is>
          <t>https://vals.ai/benchmarks/vals_index</t>
        </is>
      </c>
      <c r="H198" s="18" t="inlineStr">
        <is>
          <t>Vals Index v2.1 rank 17/45; v2.0-era value 57.0 (#2 open-weight, Vals LinkedIn 2026-08-31)</t>
        </is>
      </c>
    </row>
    <row r="199">
      <c r="A199" s="18" t="inlineStr">
        <is>
          <t>GLM-5.3</t>
        </is>
      </c>
      <c r="B199" s="18" t="inlineStr">
        <is>
          <t>DeepSWE ±CI</t>
        </is>
      </c>
      <c r="C199" s="19" t="n">
        <v>3</v>
      </c>
      <c r="D199" s="20" t="inlineStr">
        <is>
          <t>✓</t>
        </is>
      </c>
      <c r="E199" s="18" t="inlineStr">
        <is>
          <t>independent</t>
        </is>
      </c>
      <c r="F199" s="18" t="inlineStr">
        <is>
          <t>2026-09-22</t>
        </is>
      </c>
      <c r="G199" s="18" t="inlineStr">
        <is>
          <t>https://deepswe.datacurve.ai/</t>
        </is>
      </c>
      <c r="H199" s="18" t="inlineStr">
        <is>
          <t>Datacurve DeepSWE v1.1 row glm-5.3[max]: 69%±3% (CI half-width 3.0%; BenchmarkList run detail: CI 65.9-72.0%, 4 whole-benchmark runs)</t>
        </is>
      </c>
    </row>
    <row r="200">
      <c r="A200" s="18" t="inlineStr">
        <is>
          <t>GLM-5.3</t>
        </is>
      </c>
      <c r="B200" s="18" t="inlineStr">
        <is>
          <t>DeepSWE steps</t>
        </is>
      </c>
      <c r="C200" s="19" t="n">
        <v>124</v>
      </c>
      <c r="D200" s="20" t="inlineStr">
        <is>
          <t>✓</t>
        </is>
      </c>
      <c r="E200" s="18" t="inlineStr">
        <is>
          <t>independent</t>
        </is>
      </c>
      <c r="F200" s="18" t="inlineStr">
        <is>
          <t>2026-09-22</t>
        </is>
      </c>
      <c r="G200" s="18" t="inlineStr">
        <is>
          <t>https://deepswe.datacurve.ai/</t>
        </is>
      </c>
      <c r="H200" s="18" t="inlineStr">
        <is>
          <t>Mean agent steps per task (124.47), Datacurve row glm-5.3[max]</t>
        </is>
      </c>
    </row>
    <row r="201">
      <c r="A201" s="18" t="inlineStr">
        <is>
          <t>GLM-5.3</t>
        </is>
      </c>
      <c r="B201" s="18" t="inlineStr">
        <is>
          <t>DeepSWE out-tokens</t>
        </is>
      </c>
      <c r="C201" s="19" t="n">
        <v>80</v>
      </c>
      <c r="D201" s="20" t="inlineStr">
        <is>
          <t>✓</t>
        </is>
      </c>
      <c r="E201" s="18" t="inlineStr">
        <is>
          <t>independent</t>
        </is>
      </c>
      <c r="F201" s="18" t="inlineStr">
        <is>
          <t>2026-09-22</t>
        </is>
      </c>
      <c r="G201" s="18" t="inlineStr">
        <is>
          <t>https://deepswe.datacurve.ai/</t>
        </is>
      </c>
      <c r="H201" s="18" t="inlineStr">
        <is>
          <t>80k output tokens per task (mean 80,435.61), Datacurve row glm-5.3[max]</t>
        </is>
      </c>
    </row>
    <row r="202">
      <c r="A202" s="18" t="inlineStr">
        <is>
          <t>DeepSeek V4 Pro</t>
        </is>
      </c>
      <c r="B202" s="18" t="inlineStr">
        <is>
          <t>DeepSWE</t>
        </is>
      </c>
      <c r="C202" s="19" t="n">
        <v>63</v>
      </c>
      <c r="D202" s="20" t="inlineStr">
        <is>
          <t>✓</t>
        </is>
      </c>
      <c r="E202" s="18" t="inlineStr">
        <is>
          <t>independent</t>
        </is>
      </c>
      <c r="F202" s="18" t="inlineStr">
        <is>
          <t>2026-09-22</t>
        </is>
      </c>
      <c r="G202" s="18" t="inlineStr">
        <is>
          <t>https://deepswe.datacurve.ai</t>
        </is>
      </c>
      <c r="H202" s="18" t="inlineStr">
        <is>
          <t>DeepSWE v1.1 Pass@1 for deepseek-v4-pro [max]; +/-6; mini-swe-agent harness; avg cost $1.67/task; 106k output tokens; 155 steps</t>
        </is>
      </c>
    </row>
    <row r="203">
      <c r="A203" s="15" t="inlineStr">
        <is>
          <t>DeepSeek V4 Pro</t>
        </is>
      </c>
      <c r="B203" s="15" t="inlineStr">
        <is>
          <t>DeepSWE</t>
        </is>
      </c>
      <c r="C203" s="21" t="n">
        <v>62.7</v>
      </c>
      <c r="D203" s="15" t="inlineStr"/>
      <c r="E203" s="15" t="inlineStr">
        <is>
          <t>vendor</t>
        </is>
      </c>
      <c r="F203" s="15" t="inlineStr">
        <is>
          <t>2026-08-13</t>
        </is>
      </c>
      <c r="G203" s="15" t="inlineStr">
        <is>
          <t>https://api-docs.deepseek.com/updates/</t>
        </is>
      </c>
      <c r="H203" s="15" t="inlineStr">
        <is>
          <t>GA release number (Resolved); DeepSeek Harness minimal mode per later harness tables; consistent with independent 63%</t>
        </is>
      </c>
    </row>
    <row r="204">
      <c r="A204" s="18" t="inlineStr">
        <is>
          <t>DeepSeek V4 Pro</t>
        </is>
      </c>
      <c r="B204" s="18" t="inlineStr">
        <is>
          <t>Terminal-Bench 2.1</t>
        </is>
      </c>
      <c r="C204" s="19" t="n">
        <v>54.7</v>
      </c>
      <c r="D204" s="20" t="inlineStr">
        <is>
          <t>✓</t>
        </is>
      </c>
      <c r="E204" s="18" t="inlineStr">
        <is>
          <t>independent</t>
        </is>
      </c>
      <c r="F204" s="18" t="inlineStr">
        <is>
          <t>2026-10-10</t>
        </is>
      </c>
      <c r="G204" s="18" t="inlineStr">
        <is>
          <t>https://www.vals.ai/models/deepseek_deepseek-v4-pro-0813</t>
        </is>
      </c>
      <c r="H204" s="18" t="inlineStr">
        <is>
          <t>Vals AI Terminal-Bench 2.1 leaderboard; harness undocumented; retrieved via BenchLM.ai; far below vendor 87.9 - conflict recorded</t>
        </is>
      </c>
    </row>
    <row r="205">
      <c r="A205" s="15" t="inlineStr">
        <is>
          <t>DeepSeek V4 Pro</t>
        </is>
      </c>
      <c r="B205" s="15" t="inlineStr">
        <is>
          <t>Terminal-Bench 2.1</t>
        </is>
      </c>
      <c r="C205" s="21" t="n">
        <v>87.90000000000001</v>
      </c>
      <c r="D205" s="15" t="inlineStr"/>
      <c r="E205" s="15" t="inlineStr">
        <is>
          <t>vendor</t>
        </is>
      </c>
      <c r="F205" s="15" t="inlineStr">
        <is>
          <t>2026-08-13</t>
        </is>
      </c>
      <c r="G205" s="15" t="inlineStr">
        <is>
          <t>https://api-docs.deepseek.com/updates/</t>
        </is>
      </c>
      <c r="H205" s="15" t="inlineStr">
        <is>
          <t>Pass@1; harness not stated in GA entry; DeepSeek evaluates its code-agent benchmarks with DSH Minimal per later model-card tables</t>
        </is>
      </c>
    </row>
    <row r="206">
      <c r="A206" s="18" t="inlineStr">
        <is>
          <t>DeepSeek V4 Pro</t>
        </is>
      </c>
      <c r="B206" s="18" t="inlineStr">
        <is>
          <t>SciCode</t>
        </is>
      </c>
      <c r="C206" s="19" t="n">
        <v>51</v>
      </c>
      <c r="D206" s="20" t="inlineStr">
        <is>
          <t>✓</t>
        </is>
      </c>
      <c r="E206" s="18" t="inlineStr">
        <is>
          <t>independent</t>
        </is>
      </c>
      <c r="F206" s="18" t="inlineStr">
        <is>
          <t>2026-10-10</t>
        </is>
      </c>
      <c r="G206" s="18" t="inlineStr">
        <is>
          <t>https://artificialanalysis.ai/evaluations/scicode</t>
        </is>
      </c>
      <c r="H206" s="18" t="inlineStr">
        <is>
          <t>AA-SciCode; value retrieved via BenchLM.ai; under review after dataset audit; no vendor score published</t>
        </is>
      </c>
    </row>
    <row r="207">
      <c r="A207" s="18" t="inlineStr">
        <is>
          <t>DeepSeek V4 Pro</t>
        </is>
      </c>
      <c r="B207" s="18" t="inlineStr">
        <is>
          <t>AA-LCR</t>
        </is>
      </c>
      <c r="C207" s="19" t="n">
        <v>80.3</v>
      </c>
      <c r="D207" s="20" t="inlineStr">
        <is>
          <t>✓</t>
        </is>
      </c>
      <c r="E207" s="18" t="inlineStr">
        <is>
          <t>independent</t>
        </is>
      </c>
      <c r="F207" s="18" t="inlineStr">
        <is>
          <t>2026-10-10</t>
        </is>
      </c>
      <c r="G207" s="18" t="inlineStr">
        <is>
          <t>https://artificialanalysis.ai/evaluations/artificial-analysis-long-context-reasoning</t>
        </is>
      </c>
      <c r="H207" s="18" t="inlineStr">
        <is>
          <t>AA-LCR v1.1; value retrieved via BenchLM.ai; no vendor score published</t>
        </is>
      </c>
    </row>
    <row r="208">
      <c r="A208" s="18" t="inlineStr">
        <is>
          <t>DeepSeek V4 Pro</t>
        </is>
      </c>
      <c r="B208" s="18" t="inlineStr">
        <is>
          <t>GPQA Diamond</t>
        </is>
      </c>
      <c r="C208" s="19" t="n">
        <v>92.8</v>
      </c>
      <c r="D208" s="20" t="inlineStr">
        <is>
          <t>✓</t>
        </is>
      </c>
      <c r="E208" s="18" t="inlineStr">
        <is>
          <t>independent</t>
        </is>
      </c>
      <c r="F208" s="18" t="inlineStr">
        <is>
          <t>2026-10-10</t>
        </is>
      </c>
      <c r="G208" s="18" t="inlineStr">
        <is>
          <t>https://artificialanalysis.ai/models/deepseek-v4-pro</t>
        </is>
      </c>
      <c r="H208" s="18" t="inlineStr">
        <is>
          <t>AA-GPQA Diamond (preferred independent source); value retrieved via BenchLM.ai</t>
        </is>
      </c>
    </row>
    <row r="209">
      <c r="A209" s="15" t="inlineStr">
        <is>
          <t>DeepSeek V4 Pro</t>
        </is>
      </c>
      <c r="B209" s="15" t="inlineStr">
        <is>
          <t>GPQA Diamond</t>
        </is>
      </c>
      <c r="C209" s="21" t="n">
        <v>92.40000000000001</v>
      </c>
      <c r="D209" s="15" t="inlineStr"/>
      <c r="E209" s="15" t="inlineStr">
        <is>
          <t>vendor</t>
        </is>
      </c>
      <c r="F209" s="15" t="inlineStr">
        <is>
          <t>2026-09-10</t>
        </is>
      </c>
      <c r="G209" s="15" t="inlineStr">
        <is>
          <t>https://huggingface.co/deepseek-ai/DeepSeek-V4.1-Flash</t>
        </is>
      </c>
      <c r="H209" s="15" t="inlineStr">
        <is>
          <t>V4.1-Flash model-card comparison table; Vals AI independently reports 92.4; earlier V4 technical report says 90.1 - three-way conflict: 90.1/92.4/92.8</t>
        </is>
      </c>
    </row>
    <row r="210">
      <c r="A210" s="18" t="inlineStr">
        <is>
          <t>DeepSeek V4 Pro</t>
        </is>
      </c>
      <c r="B210" s="18" t="inlineStr">
        <is>
          <t>SWE-bench Pro</t>
        </is>
      </c>
      <c r="C210" s="19" t="n">
        <v>55.4</v>
      </c>
      <c r="D210" s="20" t="inlineStr">
        <is>
          <t>✓</t>
        </is>
      </c>
      <c r="E210" s="18" t="inlineStr">
        <is>
          <t>vendor</t>
        </is>
      </c>
      <c r="F210" s="18" t="inlineStr">
        <is>
          <t>2026-08</t>
        </is>
      </c>
      <c r="G210" s="18" t="inlineStr">
        <is>
          <t>https://huggingface.co/deepseek-ai/DeepSeek-V4-Pro</t>
        </is>
      </c>
      <c r="H210" s="18" t="inlineStr">
        <is>
          <t>SWE Pro (Resolved) 55.4 for DS-V4-Pro Max (vendor model card; instruct table); no Scale-standardized SWE-bench Pro entry for any DeepSeek V4 as of 2026-10-10 (https://labs.scale.com/leaderboard/swe_bench_pro; closest dee</t>
        </is>
      </c>
    </row>
    <row r="211">
      <c r="A211" s="18" t="inlineStr">
        <is>
          <t>DeepSeek V4 Pro</t>
        </is>
      </c>
      <c r="B211" s="18" t="inlineStr">
        <is>
          <t>Terminal-Bench 4.0</t>
        </is>
      </c>
      <c r="C211" s="19" t="n">
        <v>14.14</v>
      </c>
      <c r="D211" s="20" t="inlineStr">
        <is>
          <t>✓</t>
        </is>
      </c>
      <c r="E211" s="18" t="inlineStr">
        <is>
          <t>independent</t>
        </is>
      </c>
      <c r="F211" s="18" t="inlineStr">
        <is>
          <t>2026-10-10</t>
        </is>
      </c>
      <c r="G211" s="18" t="inlineStr">
        <is>
          <t>https://www.vals.ai/models/deepseek_deepseek-v4-pro-0813</t>
        </is>
      </c>
      <c r="H211" s="18" t="inlineStr">
        <is>
          <t xml:space="preserve">Vals AI row for DeepSeek V4 Pro 0813; mini-swe-agent harness, single bash tool, pass@1 averaged over 3 full passes (per The Model Gap footnote https://themodelgap.com/models/deepseek-v4-pro); rank 28/45; conflicts: AA = </t>
        </is>
      </c>
    </row>
    <row r="212">
      <c r="A212" s="18" t="inlineStr">
        <is>
          <t>DeepSeek V4 Pro</t>
        </is>
      </c>
      <c r="B212" s="18" t="inlineStr">
        <is>
          <t>MMLU-Pro</t>
        </is>
      </c>
      <c r="C212" s="19" t="n">
        <v>86.97</v>
      </c>
      <c r="D212" s="20" t="inlineStr">
        <is>
          <t>✓</t>
        </is>
      </c>
      <c r="E212" s="18" t="inlineStr">
        <is>
          <t>independent</t>
        </is>
      </c>
      <c r="F212" s="18" t="inlineStr">
        <is>
          <t>2026-10-10</t>
        </is>
      </c>
      <c r="G212" s="18" t="inlineStr">
        <is>
          <t>https://www.vals.ai/models/deepseek_deepseek-v4-pro-0813</t>
        </is>
      </c>
      <c r="H212" s="18" t="inlineStr">
        <is>
          <t>±0.34; rank 36/138 on Vals MMLU Pro; vendor HF card reports MMLU-Pro 87.5 EM for DS-V4-Pro Max (https://huggingface.co/deepseek-ai/DeepSeek-V4-Pro)</t>
        </is>
      </c>
    </row>
    <row r="213">
      <c r="A213" s="18" t="inlineStr">
        <is>
          <t>DeepSeek V4 Pro</t>
        </is>
      </c>
      <c r="B213" s="18" t="inlineStr">
        <is>
          <t>Math*</t>
        </is>
      </c>
      <c r="C213" s="19" t="n">
        <v>65.3</v>
      </c>
      <c r="D213" s="20" t="inlineStr">
        <is>
          <t>✓</t>
        </is>
      </c>
      <c r="E213" s="18" t="inlineStr">
        <is>
          <t>vendor</t>
        </is>
      </c>
      <c r="F213" s="18" t="inlineStr">
        <is>
          <t>2026-09-10</t>
        </is>
      </c>
      <c r="G213" s="18" t="inlineStr">
        <is>
          <t>https://huggingface.co/deepseek-ai/DeepSeek-V4.1-Flash</t>
        </is>
      </c>
      <c r="H213" s="18" t="inlineStr">
        <is>
          <t>MathArena Apex (Pass@1) from the DS-V4-Pro column of the V4.1 Flash comparison table (DS-V4-Pro column = 0813 checkpoint; GPQA 92.4 in that column matches Vals 92.42 for 0813); the original V4-Pro preview model card inst</t>
        </is>
      </c>
    </row>
    <row r="214">
      <c r="A214" s="18" t="inlineStr">
        <is>
          <t>DeepSeek V4 Pro</t>
        </is>
      </c>
      <c r="B214" s="18" t="inlineStr">
        <is>
          <t>AA Coding Agent Index</t>
        </is>
      </c>
      <c r="C214" s="19" t="n">
        <v>43.1</v>
      </c>
      <c r="D214" s="20" t="inlineStr">
        <is>
          <t>✓</t>
        </is>
      </c>
      <c r="E214" s="18" t="inlineStr">
        <is>
          <t>independent</t>
        </is>
      </c>
      <c r="F214" s="18" t="inlineStr">
        <is>
          <t>2026-10-07</t>
        </is>
      </c>
      <c r="G214" s="18" t="inlineStr">
        <is>
          <t>https://benchlm.ai/benchmarks/aacodingagents</t>
        </is>
      </c>
      <c r="H214" s="18" t="inlineStr">
        <is>
          <t>AA Coding Agent Index value read via BenchLM mirror of the AA coding-agents page (source captured 2026-10-07); row is 'Codex - DeepSeek V4 Pro 0813 (max)', i.e. AA ran V4 Pro 0813 inside the Codex harness at max reasonin</t>
        </is>
      </c>
    </row>
    <row r="215">
      <c r="A215" s="18" t="inlineStr">
        <is>
          <t>DeepSeek V4 Pro</t>
        </is>
      </c>
      <c r="B215" s="18" t="inlineStr">
        <is>
          <t>Vals Index</t>
        </is>
      </c>
      <c r="C215" s="19" t="n">
        <v>47.63</v>
      </c>
      <c r="D215" s="20" t="inlineStr">
        <is>
          <t>✓</t>
        </is>
      </c>
      <c r="E215" s="18" t="inlineStr">
        <is>
          <t>independent</t>
        </is>
      </c>
      <c r="F215" s="18" t="inlineStr">
        <is>
          <t>2026-10-10</t>
        </is>
      </c>
      <c r="G215" s="18" t="inlineStr">
        <is>
          <t>https://www.vals.ai/models/deepseek_deepseek-v4-pro-0813</t>
        </is>
      </c>
      <c r="H215" s="18" t="inlineStr">
        <is>
          <t>±1.12; rank 35/45; 2026-08-12 Vals announcement cited 52.37% (#18) before a later index refresh; separate plain 'DeepSeek V4' Vals row = 42.89 (earlier checkpoint); Vals evals at max reasoning effort (model rejects tempe</t>
        </is>
      </c>
    </row>
    <row r="216">
      <c r="A216" s="18" t="inlineStr">
        <is>
          <t>DeepSeek V4 Pro</t>
        </is>
      </c>
      <c r="B216" s="18" t="inlineStr">
        <is>
          <t>DeepSWE ±CI</t>
        </is>
      </c>
      <c r="C216" s="19" t="n">
        <v>6</v>
      </c>
      <c r="D216" s="20" t="inlineStr">
        <is>
          <t>✓</t>
        </is>
      </c>
      <c r="E216" s="18" t="inlineStr">
        <is>
          <t>independent</t>
        </is>
      </c>
      <c r="F216" s="18" t="inlineStr">
        <is>
          <t>2026-09-22</t>
        </is>
      </c>
      <c r="G216" s="18" t="inlineStr">
        <is>
          <t>https://deepswe.datacurve.ai/</t>
        </is>
      </c>
      <c r="H216" s="18" t="inlineStr">
        <is>
          <t>deepseek-v4-pro[max] row: 63%±6% Pass@1, $1.67 avg cost per task; all DeepSWE models run on mini-swe-agent for consistency</t>
        </is>
      </c>
    </row>
    <row r="217">
      <c r="A217" s="18" t="inlineStr">
        <is>
          <t>DeepSeek V4 Pro</t>
        </is>
      </c>
      <c r="B217" s="18" t="inlineStr">
        <is>
          <t>DeepSWE steps</t>
        </is>
      </c>
      <c r="C217" s="19" t="n">
        <v>155</v>
      </c>
      <c r="D217" s="20" t="inlineStr">
        <is>
          <t>✓</t>
        </is>
      </c>
      <c r="E217" s="18" t="inlineStr">
        <is>
          <t>independent</t>
        </is>
      </c>
      <c r="F217" s="18" t="inlineStr">
        <is>
          <t>2026-09-22</t>
        </is>
      </c>
      <c r="G217" s="18" t="inlineStr">
        <is>
          <t>https://deepswe.datacurve.ai/</t>
        </is>
      </c>
      <c r="H217" s="18" t="inlineStr">
        <is>
          <t>deepseek-v4-pro[max] row agent steps per task = 155</t>
        </is>
      </c>
    </row>
    <row r="218">
      <c r="A218" s="18" t="inlineStr">
        <is>
          <t>DeepSeek V4 Pro</t>
        </is>
      </c>
      <c r="B218" s="18" t="inlineStr">
        <is>
          <t>DeepSWE out-tokens</t>
        </is>
      </c>
      <c r="C218" s="19" t="n">
        <v>106</v>
      </c>
      <c r="D218" s="20" t="inlineStr">
        <is>
          <t>✓</t>
        </is>
      </c>
      <c r="E218" s="18" t="inlineStr">
        <is>
          <t>independent</t>
        </is>
      </c>
      <c r="F218" s="18" t="inlineStr">
        <is>
          <t>2026-09-22</t>
        </is>
      </c>
      <c r="G218" s="18" t="inlineStr">
        <is>
          <t>https://deepswe.datacurve.ai/</t>
        </is>
      </c>
      <c r="H218" s="18" t="inlineStr">
        <is>
          <t>deepseek-v4-pro[max] row output tokens per task = 106k (recorded as 106, unit k tokens)</t>
        </is>
      </c>
    </row>
    <row r="219">
      <c r="A219" s="18" t="inlineStr">
        <is>
          <t>Grok 4.6</t>
        </is>
      </c>
      <c r="B219" s="18" t="inlineStr">
        <is>
          <t>DeepSWE</t>
        </is>
      </c>
      <c r="C219" s="19" t="n">
        <v>67</v>
      </c>
      <c r="D219" s="20" t="inlineStr">
        <is>
          <t>✓</t>
        </is>
      </c>
      <c r="E219" s="18" t="inlineStr">
        <is>
          <t>independent</t>
        </is>
      </c>
      <c r="F219" s="18" t="inlineStr">
        <is>
          <t>2026-09-22</t>
        </is>
      </c>
      <c r="G219" s="18" t="inlineStr">
        <is>
          <t>https://deepswe.datacurve.ai/</t>
        </is>
      </c>
      <c r="H219" s="18" t="inlineStr">
        <is>
          <t>mini-swe-agent; 67 +/- 2 pct; fetched table displayed effort label '[medium]' while chart labels grok-4.6 XHIGH; BenchLM mirror lists 66.7 at xhigh</t>
        </is>
      </c>
    </row>
    <row r="220">
      <c r="A220" s="15" t="inlineStr">
        <is>
          <t>Grok 4.6</t>
        </is>
      </c>
      <c r="B220" s="15" t="inlineStr">
        <is>
          <t>DeepSWE</t>
        </is>
      </c>
      <c r="C220" s="21" t="n">
        <v>65.90000000000001</v>
      </c>
      <c r="D220" s="15" t="inlineStr"/>
      <c r="E220" s="15" t="inlineStr">
        <is>
          <t>vendor</t>
        </is>
      </c>
      <c r="F220" s="15" t="inlineStr">
        <is>
          <t>2026-08-12</t>
        </is>
      </c>
      <c r="G220" s="15" t="inlineStr">
        <is>
          <t>https://x.ai/news/grok-4-6</t>
        </is>
      </c>
      <c r="H220" s="15" t="inlineStr">
        <is>
          <t>xAI launch post; Grok 4.6 High</t>
        </is>
      </c>
    </row>
    <row r="221">
      <c r="A221" s="15" t="inlineStr">
        <is>
          <t>Grok 4.6</t>
        </is>
      </c>
      <c r="B221" s="15" t="inlineStr">
        <is>
          <t>DeepSWE</t>
        </is>
      </c>
      <c r="C221" s="21" t="n">
        <v>65.2</v>
      </c>
      <c r="D221" s="15" t="inlineStr"/>
      <c r="E221" s="15" t="inlineStr">
        <is>
          <t>vendor</t>
        </is>
      </c>
      <c r="F221" s="15" t="inlineStr">
        <is>
          <t>2026-09-21</t>
        </is>
      </c>
      <c r="G221" s="15" t="inlineStr">
        <is>
          <t>https://x.ai/news/grok-4-7</t>
        </is>
      </c>
      <c r="H221" s="15" t="inlineStr">
        <is>
          <t>Conflicting xAI figure in Grok 4.7 comparison table ('Grok 4.6 High')</t>
        </is>
      </c>
    </row>
    <row r="222">
      <c r="A222" s="18" t="inlineStr">
        <is>
          <t>Grok 4.6</t>
        </is>
      </c>
      <c r="B222" s="18" t="inlineStr">
        <is>
          <t>Terminal-Bench 2.1</t>
        </is>
      </c>
      <c r="C222" s="19" t="n">
        <v>78.28</v>
      </c>
      <c r="D222" s="20" t="inlineStr">
        <is>
          <t>✓</t>
        </is>
      </c>
      <c r="E222" s="18" t="inlineStr">
        <is>
          <t>independent</t>
        </is>
      </c>
      <c r="F222" s="18" t="inlineStr">
        <is>
          <t>2026-09-28</t>
        </is>
      </c>
      <c r="G222" s="18" t="inlineStr">
        <is>
          <t>https://www.vals.ai/benchmarks/terminal-bench-2-1</t>
        </is>
      </c>
      <c r="H222" s="18" t="inlineStr">
        <is>
          <t>Terminus 2; rank 13</t>
        </is>
      </c>
    </row>
    <row r="223">
      <c r="A223" s="18" t="inlineStr">
        <is>
          <t>Grok 4.6</t>
        </is>
      </c>
      <c r="B223" s="18" t="inlineStr">
        <is>
          <t>SciCode</t>
        </is>
      </c>
      <c r="C223" s="19" t="n">
        <v>56.5</v>
      </c>
      <c r="D223" s="20" t="inlineStr">
        <is>
          <t>✓</t>
        </is>
      </c>
      <c r="E223" s="18" t="inlineStr">
        <is>
          <t>independent</t>
        </is>
      </c>
      <c r="F223" s="18" t="inlineStr">
        <is>
          <t>2026-10-10</t>
        </is>
      </c>
      <c r="G223" s="18" t="inlineStr">
        <is>
          <t>https://benchlm.ai/models/grok-4-6</t>
        </is>
      </c>
      <c r="H223" s="18" t="inlineStr">
        <is>
          <t>AA SciCode mirrored by BenchLM</t>
        </is>
      </c>
    </row>
    <row r="224">
      <c r="A224" s="18" t="inlineStr">
        <is>
          <t>Grok 4.6</t>
        </is>
      </c>
      <c r="B224" s="18" t="inlineStr">
        <is>
          <t>AA-LCR</t>
        </is>
      </c>
      <c r="C224" s="19" t="n">
        <v>80.3</v>
      </c>
      <c r="D224" s="20" t="inlineStr">
        <is>
          <t>✓</t>
        </is>
      </c>
      <c r="E224" s="18" t="inlineStr">
        <is>
          <t>independent</t>
        </is>
      </c>
      <c r="F224" s="18" t="inlineStr">
        <is>
          <t>2026-10-10</t>
        </is>
      </c>
      <c r="G224" s="18" t="inlineStr">
        <is>
          <t>https://benchlm.ai/models/grok-4-6</t>
        </is>
      </c>
      <c r="H224" s="18" t="inlineStr">
        <is>
          <t>AA-LCR v1.1 mirrored by BenchLM</t>
        </is>
      </c>
    </row>
    <row r="225">
      <c r="A225" s="18" t="inlineStr">
        <is>
          <t>Grok 4.6</t>
        </is>
      </c>
      <c r="B225" s="18" t="inlineStr">
        <is>
          <t>GPQA Diamond</t>
        </is>
      </c>
      <c r="C225" s="19" t="n">
        <v>94.90000000000001</v>
      </c>
      <c r="D225" s="20" t="inlineStr">
        <is>
          <t>✓</t>
        </is>
      </c>
      <c r="E225" s="18" t="inlineStr">
        <is>
          <t>independent</t>
        </is>
      </c>
      <c r="F225" s="18" t="inlineStr">
        <is>
          <t>2026-10-10</t>
        </is>
      </c>
      <c r="G225" s="18" t="inlineStr">
        <is>
          <t>https://benchlm.ai/models/grok-4-6</t>
        </is>
      </c>
      <c r="H225" s="18" t="inlineStr">
        <is>
          <t>AA GPQA Diamond mirrored by BenchLM</t>
        </is>
      </c>
    </row>
    <row r="226">
      <c r="A226" s="15" t="inlineStr">
        <is>
          <t>Grok 4.6</t>
        </is>
      </c>
      <c r="B226" s="15" t="inlineStr">
        <is>
          <t>GPQA Diamond</t>
        </is>
      </c>
      <c r="C226" s="21" t="n">
        <v>94.7</v>
      </c>
      <c r="D226" s="15" t="inlineStr"/>
      <c r="E226" s="15" t="inlineStr">
        <is>
          <t>independent</t>
        </is>
      </c>
      <c r="F226" s="15" t="inlineStr">
        <is>
          <t>2026-09-28</t>
        </is>
      </c>
      <c r="G226" s="15" t="inlineStr">
        <is>
          <t>https://www.vals.ai/models/grok_grok-4.6</t>
        </is>
      </c>
      <c r="H226" s="15" t="inlineStr">
        <is>
          <t>Vals AI GPQA Diamond</t>
        </is>
      </c>
    </row>
    <row r="227">
      <c r="A227" s="18" t="inlineStr">
        <is>
          <t>Grok 4.6</t>
        </is>
      </c>
      <c r="B227" s="18" t="inlineStr">
        <is>
          <t>Terminal-Bench 4.0</t>
        </is>
      </c>
      <c r="C227" s="19" t="n">
        <v>20.3</v>
      </c>
      <c r="D227" s="20" t="inlineStr">
        <is>
          <t>✓</t>
        </is>
      </c>
      <c r="E227" s="18" t="inlineStr">
        <is>
          <t>independent</t>
        </is>
      </c>
      <c r="F227" s="18" t="inlineStr">
        <is>
          <t>2026-10-07</t>
        </is>
      </c>
      <c r="G227" s="18" t="inlineStr">
        <is>
          <t>https://benchlm.ai/benchmarks/terminal-bench-4</t>
        </is>
      </c>
      <c r="H227" s="18" t="inlineStr">
        <is>
          <t>Harbor TB4.0 leaderboard; harness Grok Build at high reasoning. Vendor xAI launch post also 20.3%. No AA or Vals TB4.0 row found</t>
        </is>
      </c>
    </row>
    <row r="228">
      <c r="A228" s="18" t="inlineStr">
        <is>
          <t>Grok 4.6</t>
        </is>
      </c>
      <c r="B228" s="18" t="inlineStr">
        <is>
          <t>MMLU-Pro</t>
        </is>
      </c>
      <c r="C228" s="19" t="n">
        <v>89.40000000000001</v>
      </c>
      <c r="D228" s="20" t="inlineStr">
        <is>
          <t>✓</t>
        </is>
      </c>
      <c r="E228" s="18" t="inlineStr">
        <is>
          <t>independent</t>
        </is>
      </c>
      <c r="F228" s="18" t="inlineStr">
        <is>
          <t>2026-09-01</t>
        </is>
      </c>
      <c r="G228" s="18" t="inlineStr">
        <is>
          <t>https://vals.ai/benchmarks/mmlu_pro</t>
        </is>
      </c>
      <c r="H228" s="18" t="inlineStr">
        <is>
          <t>Vals AI MMLU Pro leaderboard rank 11 of 138; corroborated by BenchLM mirror showing 89.4%</t>
        </is>
      </c>
    </row>
    <row r="229">
      <c r="A229" s="18" t="inlineStr">
        <is>
          <t>Grok 4.6</t>
        </is>
      </c>
      <c r="B229" s="18" t="inlineStr">
        <is>
          <t>AA Coding Agent Index</t>
        </is>
      </c>
      <c r="C229" s="19" t="n">
        <v>47</v>
      </c>
      <c r="D229" s="20" t="inlineStr">
        <is>
          <t>✓</t>
        </is>
      </c>
      <c r="E229" s="18" t="inlineStr">
        <is>
          <t>independent</t>
        </is>
      </c>
      <c r="F229" s="18" t="inlineStr">
        <is>
          <t>2026-10-07</t>
        </is>
      </c>
      <c r="G229" s="18" t="inlineStr">
        <is>
          <t>https://benchlm.ai/benchmarks/aacodingagents</t>
        </is>
      </c>
      <c r="H229" s="18" t="inlineStr">
        <is>
          <t>AA Coding Agent Index v1.5. Agent config: Grok Build, Grok 4.6 at xhigh reasoning. Rank 23 of 31</t>
        </is>
      </c>
    </row>
    <row r="230">
      <c r="A230" s="18" t="inlineStr">
        <is>
          <t>Grok 4.6</t>
        </is>
      </c>
      <c r="B230" s="18" t="inlineStr">
        <is>
          <t>Vals Index</t>
        </is>
      </c>
      <c r="C230" s="19" t="n">
        <v>52.09</v>
      </c>
      <c r="D230" s="20" t="inlineStr">
        <is>
          <t>✓</t>
        </is>
      </c>
      <c r="E230" s="18" t="inlineStr">
        <is>
          <t>independent</t>
        </is>
      </c>
      <c r="F230" s="18" t="inlineStr">
        <is>
          <t>2026-10-07</t>
        </is>
      </c>
      <c r="G230" s="18" t="inlineStr">
        <is>
          <t>https://www.vals.ai/benchmarks/vals_index</t>
        </is>
      </c>
      <c r="H230" s="18" t="inlineStr">
        <is>
          <t>Vals Index v2.1; rank 21 of 45; $4.49 per test; reasoning effort high. BenchLM Sept-27 mirror (Vals Index v2) showed 59.17%</t>
        </is>
      </c>
    </row>
    <row r="231">
      <c r="A231" s="18" t="inlineStr">
        <is>
          <t>Grok 4.6</t>
        </is>
      </c>
      <c r="B231" s="18" t="inlineStr">
        <is>
          <t>DeepSWE ±CI</t>
        </is>
      </c>
      <c r="C231" s="19" t="n">
        <v>2</v>
      </c>
      <c r="D231" s="20" t="inlineStr">
        <is>
          <t>✓</t>
        </is>
      </c>
      <c r="E231" s="18" t="inlineStr">
        <is>
          <t>independent</t>
        </is>
      </c>
      <c r="F231" s="18" t="inlineStr">
        <is>
          <t>2026-09-22</t>
        </is>
      </c>
      <c r="G231" s="18" t="inlineStr">
        <is>
          <t>https://deepswe.datacurve.ai/</t>
        </is>
      </c>
      <c r="H231" s="18" t="inlineStr">
        <is>
          <t>DeepSWE v1.1; grok-4.6 [medium] row 67% +/-2%, $3.45 avg cost, 50k out tok, 70 steps</t>
        </is>
      </c>
    </row>
    <row r="232">
      <c r="A232" s="18" t="inlineStr">
        <is>
          <t>Grok 4.6</t>
        </is>
      </c>
      <c r="B232" s="18" t="inlineStr">
        <is>
          <t>DeepSWE steps</t>
        </is>
      </c>
      <c r="C232" s="19" t="n">
        <v>70</v>
      </c>
      <c r="D232" s="20" t="inlineStr">
        <is>
          <t>✓</t>
        </is>
      </c>
      <c r="E232" s="18" t="inlineStr">
        <is>
          <t>independent</t>
        </is>
      </c>
      <c r="F232" s="18" t="inlineStr">
        <is>
          <t>2026-09-22</t>
        </is>
      </c>
      <c r="G232" s="18" t="inlineStr">
        <is>
          <t>https://deepswe.datacurve.ai/</t>
        </is>
      </c>
      <c r="H232" s="18" t="inlineStr">
        <is>
          <t>DeepSWE v1.1; grok-4.6 [medium] row, 70 agent steps per task</t>
        </is>
      </c>
    </row>
    <row r="233">
      <c r="A233" s="18" t="inlineStr">
        <is>
          <t>Grok 4.6</t>
        </is>
      </c>
      <c r="B233" s="18" t="inlineStr">
        <is>
          <t>DeepSWE out-tokens</t>
        </is>
      </c>
      <c r="C233" s="19" t="n">
        <v>50</v>
      </c>
      <c r="D233" s="20" t="inlineStr">
        <is>
          <t>✓</t>
        </is>
      </c>
      <c r="E233" s="18" t="inlineStr">
        <is>
          <t>independent</t>
        </is>
      </c>
      <c r="F233" s="18" t="inlineStr">
        <is>
          <t>2026-09-22</t>
        </is>
      </c>
      <c r="G233" s="18" t="inlineStr">
        <is>
          <t>https://deepswe.datacurve.ai/</t>
        </is>
      </c>
      <c r="H233" s="18" t="inlineStr">
        <is>
          <t>DeepSWE v1.1; grok-4.6 [medium] row, 50k output tokens per task</t>
        </is>
      </c>
    </row>
    <row r="234">
      <c r="A234" s="18" t="inlineStr">
        <is>
          <t>Kimi K3</t>
        </is>
      </c>
      <c r="B234" s="18" t="inlineStr">
        <is>
          <t>DeepSWE</t>
        </is>
      </c>
      <c r="C234" s="19" t="n">
        <v>69</v>
      </c>
      <c r="D234" s="20" t="inlineStr">
        <is>
          <t>✓</t>
        </is>
      </c>
      <c r="E234" s="18" t="inlineStr">
        <is>
          <t>independent</t>
        </is>
      </c>
      <c r="F234" s="18" t="inlineStr">
        <is>
          <t>2026-09-22</t>
        </is>
      </c>
      <c r="G234" s="18" t="inlineStr">
        <is>
          <t>https://deepswe.datacurve.ai</t>
        </is>
      </c>
      <c r="H234" s="18" t="inlineStr">
        <is>
          <t>DeepSWE v1.1 primary leaderboard; best config: mini-swe-agent [max reasoning]; pass@1 69% +/-5%; avg cost $4.65/task; 81k output tokens; 98 steps.</t>
        </is>
      </c>
    </row>
    <row r="235">
      <c r="A235" s="15" t="inlineStr">
        <is>
          <t>Kimi K3</t>
        </is>
      </c>
      <c r="B235" s="15" t="inlineStr">
        <is>
          <t>DeepSWE</t>
        </is>
      </c>
      <c r="C235" s="21" t="n">
        <v>67.5</v>
      </c>
      <c r="D235" s="15" t="inlineStr"/>
      <c r="E235" s="15" t="inlineStr">
        <is>
          <t>vendor</t>
        </is>
      </c>
      <c r="F235" s="15" t="inlineStr">
        <is>
          <t>2026-07-16</t>
        </is>
      </c>
      <c r="G235" s="15" t="inlineStr">
        <is>
          <t>https://www.kimi.com/blog/kimi-k3</t>
        </is>
      </c>
      <c r="H235" s="15" t="inlineStr">
        <is>
          <t>Vendor-reported on launch blog (mirrored on BenchLM kimi-k3 page). BenchLM DeepSWE mirror (2026-09-01) showed 68.5% for mini-swe-agent max reasoning.</t>
        </is>
      </c>
    </row>
    <row r="236">
      <c r="A236" s="18" t="inlineStr">
        <is>
          <t>Kimi K3</t>
        </is>
      </c>
      <c r="B236" s="18" t="inlineStr">
        <is>
          <t>Terminal-Bench 2.1</t>
        </is>
      </c>
      <c r="C236" s="19" t="n">
        <v>80.90000000000001</v>
      </c>
      <c r="D236" s="20" t="inlineStr">
        <is>
          <t>✓</t>
        </is>
      </c>
      <c r="E236" s="18" t="inlineStr">
        <is>
          <t>independent</t>
        </is>
      </c>
      <c r="F236" s="18" t="inlineStr">
        <is>
          <t>2026-10-10</t>
        </is>
      </c>
      <c r="G236" s="18" t="inlineStr">
        <is>
          <t>https://www.vals.ai/models/kimi_kimi-k3</t>
        </is>
      </c>
      <c r="H236" s="18" t="inlineStr">
        <is>
          <t>Vals AI TB 2.1 (value as listed on BenchLM kimi-k3 page; retrieved 2026-10-10).</t>
        </is>
      </c>
    </row>
    <row r="237">
      <c r="A237" s="15" t="inlineStr">
        <is>
          <t>Kimi K3</t>
        </is>
      </c>
      <c r="B237" s="15" t="inlineStr">
        <is>
          <t>Terminal-Bench 2.1</t>
        </is>
      </c>
      <c r="C237" s="21" t="n">
        <v>88.3</v>
      </c>
      <c r="D237" s="15" t="inlineStr"/>
      <c r="E237" s="15" t="inlineStr">
        <is>
          <t>vendor</t>
        </is>
      </c>
      <c r="F237" s="15" t="inlineStr">
        <is>
          <t>2026-07-16</t>
        </is>
      </c>
      <c r="G237" s="15" t="inlineStr">
        <is>
          <t>https://www.kimi.com/blog/kimi-k3</t>
        </is>
      </c>
      <c r="H237" s="15" t="inlineStr">
        <is>
          <t>Vendor TB 2.1. BenchLM TB 2.1 leaderboard (2026-10-10; mostly provider-reported) also lists 88.3% (rank 7/64). Harness not detailed by vendor.</t>
        </is>
      </c>
    </row>
    <row r="238">
      <c r="A238" s="15" t="inlineStr">
        <is>
          <t>Kimi K3</t>
        </is>
      </c>
      <c r="B238" s="15" t="inlineStr">
        <is>
          <t>Terminal-Bench 2.1</t>
        </is>
      </c>
      <c r="C238" s="21" t="n">
        <v>85</v>
      </c>
      <c r="D238" s="15" t="inlineStr"/>
      <c r="E238" s="15" t="inlineStr">
        <is>
          <t>independent</t>
        </is>
      </c>
      <c r="F238" s="15" t="inlineStr">
        <is>
          <t>2026-10-10</t>
        </is>
      </c>
      <c r="G238" s="15" t="inlineStr">
        <is>
          <t>https://artificialanalysis.ai/evaluations/terminalbench-v2-1</t>
        </is>
      </c>
      <c r="H238" s="15" t="inlineStr">
        <is>
          <t>Artificial Analysis aaTerminalBench21 (value as listed on BenchLM kimi-k3 page; retrieved 2026-10-10).</t>
        </is>
      </c>
    </row>
    <row r="239">
      <c r="A239" s="18" t="inlineStr">
        <is>
          <t>Kimi K3</t>
        </is>
      </c>
      <c r="B239" s="18" t="inlineStr">
        <is>
          <t>SciCode</t>
        </is>
      </c>
      <c r="C239" s="19" t="n">
        <v>59.5</v>
      </c>
      <c r="D239" s="20" t="inlineStr">
        <is>
          <t>✓</t>
        </is>
      </c>
      <c r="E239" s="18" t="inlineStr">
        <is>
          <t>independent</t>
        </is>
      </c>
      <c r="F239" s="18" t="inlineStr">
        <is>
          <t>2026-10-10</t>
        </is>
      </c>
      <c r="G239" s="18" t="inlineStr">
        <is>
          <t>https://artificialanalysis.ai/evaluations/scicode</t>
        </is>
      </c>
      <c r="H239" s="18" t="inlineStr">
        <is>
          <t>AA-SciCode (value as listed on BenchLM kimi-k3 page; retrieved 2026-10-10).</t>
        </is>
      </c>
    </row>
    <row r="240">
      <c r="A240" s="18" t="inlineStr">
        <is>
          <t>Kimi K3</t>
        </is>
      </c>
      <c r="B240" s="18" t="inlineStr">
        <is>
          <t>AA-LCR</t>
        </is>
      </c>
      <c r="C240" s="19" t="n">
        <v>88.7</v>
      </c>
      <c r="D240" s="20" t="inlineStr">
        <is>
          <t>✓</t>
        </is>
      </c>
      <c r="E240" s="18" t="inlineStr">
        <is>
          <t>independent</t>
        </is>
      </c>
      <c r="F240" s="18" t="inlineStr">
        <is>
          <t>2026-10-10</t>
        </is>
      </c>
      <c r="G240" s="18" t="inlineStr">
        <is>
          <t>https://artificialanalysis.ai/evaluations/artificial-analysis-long-context-reasoning</t>
        </is>
      </c>
      <c r="H240" s="18" t="inlineStr">
        <is>
          <t>AA-LCR (value as listed on BenchLM kimi-k3 page; also on Kilo model page as 'LCR 88.7% from Artificial Analysis').</t>
        </is>
      </c>
    </row>
    <row r="241">
      <c r="A241" s="18" t="inlineStr">
        <is>
          <t>Kimi K3</t>
        </is>
      </c>
      <c r="B241" s="18" t="inlineStr">
        <is>
          <t>GPQA Diamond</t>
        </is>
      </c>
      <c r="C241" s="19" t="n">
        <v>93.5</v>
      </c>
      <c r="D241" s="20" t="inlineStr">
        <is>
          <t>✓</t>
        </is>
      </c>
      <c r="E241" s="18" t="inlineStr">
        <is>
          <t>vendor</t>
        </is>
      </c>
      <c r="F241" s="18" t="inlineStr">
        <is>
          <t>2026-07-16</t>
        </is>
      </c>
      <c r="G241" s="18" t="inlineStr">
        <is>
          <t>https://www.kimi.com/blog/kimi-k3</t>
        </is>
      </c>
      <c r="H241" s="18" t="inlineStr">
        <is>
          <t>Vendor-reported; matches DeepInfra launch table (93.5).</t>
        </is>
      </c>
    </row>
    <row r="242">
      <c r="A242" s="18" t="inlineStr">
        <is>
          <t>Kimi K3</t>
        </is>
      </c>
      <c r="B242" s="18" t="inlineStr">
        <is>
          <t>GPQA Diamond</t>
        </is>
      </c>
      <c r="C242" s="19" t="n">
        <v>93.5</v>
      </c>
      <c r="D242" s="20" t="inlineStr">
        <is>
          <t>✓</t>
        </is>
      </c>
      <c r="E242" s="18" t="inlineStr">
        <is>
          <t>independent</t>
        </is>
      </c>
      <c r="F242" s="18" t="inlineStr">
        <is>
          <t>2026-10-10</t>
        </is>
      </c>
      <c r="G242" s="18" t="inlineStr">
        <is>
          <t>https://artificialanalysis.ai/evaluations/gpqa-diamond</t>
        </is>
      </c>
      <c r="H242" s="18" t="inlineStr">
        <is>
          <t>AA-GPQA Diamond (value as listed on BenchLM kimi-k3 page).</t>
        </is>
      </c>
    </row>
    <row r="243">
      <c r="A243" s="15" t="inlineStr">
        <is>
          <t>Kimi K3</t>
        </is>
      </c>
      <c r="B243" s="15" t="inlineStr">
        <is>
          <t>GPQA Diamond</t>
        </is>
      </c>
      <c r="C243" s="21" t="n">
        <v>92.90000000000001</v>
      </c>
      <c r="D243" s="15" t="inlineStr"/>
      <c r="E243" s="15" t="inlineStr">
        <is>
          <t>independent</t>
        </is>
      </c>
      <c r="F243" s="15" t="inlineStr">
        <is>
          <t>2026-10-10</t>
        </is>
      </c>
      <c r="G243" s="15" t="inlineStr">
        <is>
          <t>https://www.vals.ai/models/kimi_kimi-k3</t>
        </is>
      </c>
      <c r="H243" s="15" t="inlineStr">
        <is>
          <t>Vals AI GPQA Diamond.</t>
        </is>
      </c>
    </row>
    <row r="244">
      <c r="A244" s="18" t="inlineStr">
        <is>
          <t>Kimi K3</t>
        </is>
      </c>
      <c r="B244" s="18" t="inlineStr">
        <is>
          <t>SWE-bench Pro</t>
        </is>
      </c>
      <c r="C244" s="19" t="n">
        <v>63.3</v>
      </c>
      <c r="D244" s="20" t="inlineStr">
        <is>
          <t>✓</t>
        </is>
      </c>
      <c r="E244" s="18" t="inlineStr">
        <is>
          <t>independent</t>
        </is>
      </c>
      <c r="F244" s="18" t="inlineStr">
        <is>
          <t>2026-09-08</t>
        </is>
      </c>
      <c r="G244" s="18" t="inlineStr">
        <is>
          <t>https://benchmarklist.com/models/moonshotai-kimi-k3/</t>
        </is>
      </c>
      <c r="H244" s="18" t="inlineStr">
        <is>
          <t>SWE-bench Pro rank 18/58; aggregated by BenchmarkList (Scale AI-operated benchmark); no SWE-bench Pro row in Moonshot's official launch table</t>
        </is>
      </c>
    </row>
    <row r="245">
      <c r="A245" s="18" t="inlineStr">
        <is>
          <t>Kimi K3</t>
        </is>
      </c>
      <c r="B245" s="18" t="inlineStr">
        <is>
          <t>Terminal-Bench 4.0</t>
        </is>
      </c>
      <c r="C245" s="19" t="n">
        <v>12.6</v>
      </c>
      <c r="D245" s="20" t="inlineStr">
        <is>
          <t>✓</t>
        </is>
      </c>
      <c r="E245" s="18" t="inlineStr">
        <is>
          <t>independent</t>
        </is>
      </c>
      <c r="F245" s="18" t="inlineStr">
        <is>
          <t>2026-10-10</t>
        </is>
      </c>
      <c r="G245" s="18" t="inlineStr">
        <is>
          <t>https://artificialanalysis.ai/evaluations/terminalbench-4-0</t>
        </is>
      </c>
      <c r="H245" s="18" t="inlineStr">
        <is>
          <t>AA mini-swe-agent harness; conflict: BenchmarkList lists 21.5% rank 20/29 sampled 2026-09-10 (https://benchmarklist.com/models/moonshotai-kimi-k3/)</t>
        </is>
      </c>
    </row>
    <row r="246">
      <c r="A246" s="18" t="inlineStr">
        <is>
          <t>Kimi K3</t>
        </is>
      </c>
      <c r="B246" s="18" t="inlineStr">
        <is>
          <t>MMLU-Pro</t>
        </is>
      </c>
      <c r="C246" s="19" t="n">
        <v>88</v>
      </c>
      <c r="D246" s="20" t="inlineStr">
        <is>
          <t>✓</t>
        </is>
      </c>
      <c r="E246" s="18" t="inlineStr">
        <is>
          <t>independent</t>
        </is>
      </c>
      <c r="F246" s="18" t="inlineStr">
        <is>
          <t>2026-07-28</t>
        </is>
      </c>
      <c r="G246" s="18" t="inlineStr">
        <is>
          <t>https://www.vals.ai/benchmarks/mmlu_pro</t>
        </is>
      </c>
      <c r="H246" s="18" t="inlineStr">
        <is>
          <t>Vals AI MMLU-Pro 87.973% rank 16/116; no AA MMLU-Pro found for K3</t>
        </is>
      </c>
    </row>
    <row r="247">
      <c r="A247" s="18" t="inlineStr">
        <is>
          <t>Kimi K3</t>
        </is>
      </c>
      <c r="B247" s="18" t="inlineStr">
        <is>
          <t>Math*</t>
        </is>
      </c>
      <c r="C247" s="19" t="n">
        <v>65.59999999999999</v>
      </c>
      <c r="D247" s="20" t="inlineStr">
        <is>
          <t>✓</t>
        </is>
      </c>
      <c r="E247" s="18" t="inlineStr">
        <is>
          <t>independent</t>
        </is>
      </c>
      <c r="F247" s="18" t="inlineStr">
        <is>
          <t>2026-09-10</t>
        </is>
      </c>
      <c r="G247" s="18" t="inlineStr">
        <is>
          <t>https://benchmarklist.com/models/moonshotai-kimi-k3/</t>
        </is>
      </c>
      <c r="H247" s="18" t="inlineStr">
        <is>
          <t>Benchmark: MathArena Apex 65.6% rank 5/49; vendor launch table has no AIME/MATH-500; llmrun aggregator lists AIME 2024/25 97.2% (provenance unverified)</t>
        </is>
      </c>
    </row>
    <row r="248">
      <c r="A248" s="18" t="inlineStr">
        <is>
          <t>Kimi K3</t>
        </is>
      </c>
      <c r="B248" s="18" t="inlineStr">
        <is>
          <t>AA Coding Agent Index</t>
        </is>
      </c>
      <c r="C248" s="19" t="n">
        <v>76.2</v>
      </c>
      <c r="D248" s="20" t="inlineStr">
        <is>
          <t>✓</t>
        </is>
      </c>
      <c r="E248" s="18" t="inlineStr">
        <is>
          <t>independent</t>
        </is>
      </c>
      <c r="F248" s="18" t="inlineStr">
        <is>
          <t>2026-10-10</t>
        </is>
      </c>
      <c r="G248" s="18" t="inlineStr">
        <is>
          <t>https://artificialanalysis.ai/models/kimi-k3</t>
        </is>
      </c>
      <c r="H248" s="18" t="inlineStr">
        <is>
          <t>AA Coding Index from AA model page (via BenchLM/graysoft); public AA Coding Agent Index v1.5 page itself is not publicly viewable</t>
        </is>
      </c>
    </row>
    <row r="249">
      <c r="A249" s="18" t="inlineStr">
        <is>
          <t>Kimi K3</t>
        </is>
      </c>
      <c r="B249" s="18" t="inlineStr">
        <is>
          <t>Vals Index</t>
        </is>
      </c>
      <c r="C249" s="19" t="n">
        <v>50.3</v>
      </c>
      <c r="D249" s="20" t="inlineStr">
        <is>
          <t>✓</t>
        </is>
      </c>
      <c r="E249" s="18" t="inlineStr">
        <is>
          <t>independent</t>
        </is>
      </c>
      <c r="F249" s="18" t="inlineStr">
        <is>
          <t>2026-10-07</t>
        </is>
      </c>
      <c r="G249" s="18" t="inlineStr">
        <is>
          <t>https://vals.ai/benchmarks/vals_index</t>
        </is>
      </c>
      <c r="H249" s="18" t="inlineStr">
        <is>
          <t>Vals Index v2.1 rank 28/45; historical: 57.81%±1.06 v2.0-era (vals.ai model page, evaluated 2026-07-16) and 74.70% v1.2 (2026-08-11, rank 3/40); methodology changed (TB4.0 replaced TB2.1, Tax sector added)</t>
        </is>
      </c>
    </row>
    <row r="250">
      <c r="A250" s="18" t="inlineStr">
        <is>
          <t>Kimi K3</t>
        </is>
      </c>
      <c r="B250" s="18" t="inlineStr">
        <is>
          <t>DeepSWE ±CI</t>
        </is>
      </c>
      <c r="C250" s="19" t="n">
        <v>5</v>
      </c>
      <c r="D250" s="20" t="inlineStr">
        <is>
          <t>✓</t>
        </is>
      </c>
      <c r="E250" s="18" t="inlineStr">
        <is>
          <t>independent</t>
        </is>
      </c>
      <c r="F250" s="18" t="inlineStr">
        <is>
          <t>2026-09-22</t>
        </is>
      </c>
      <c r="G250" s="18" t="inlineStr">
        <is>
          <t>https://deepswe.datacurve.ai/</t>
        </is>
      </c>
      <c r="H250" s="18" t="inlineStr">
        <is>
          <t>Datacurve DeepSWE v1.1 row kimi-k3[max]: 69%±5% (95% CI half-width); mini-swe-agent harness</t>
        </is>
      </c>
    </row>
    <row r="251">
      <c r="A251" s="18" t="inlineStr">
        <is>
          <t>Kimi K3</t>
        </is>
      </c>
      <c r="B251" s="18" t="inlineStr">
        <is>
          <t>DeepSWE steps</t>
        </is>
      </c>
      <c r="C251" s="19" t="n">
        <v>98</v>
      </c>
      <c r="D251" s="20" t="inlineStr">
        <is>
          <t>✓</t>
        </is>
      </c>
      <c r="E251" s="18" t="inlineStr">
        <is>
          <t>independent</t>
        </is>
      </c>
      <c r="F251" s="18" t="inlineStr">
        <is>
          <t>2026-09-22</t>
        </is>
      </c>
      <c r="G251" s="18" t="inlineStr">
        <is>
          <t>https://deepswe.datacurve.ai/</t>
        </is>
      </c>
      <c r="H251" s="18" t="inlineStr">
        <is>
          <t>Mean agent steps per task, Datacurve row kimi-k3[max]</t>
        </is>
      </c>
    </row>
    <row r="252">
      <c r="A252" s="18" t="inlineStr">
        <is>
          <t>Kimi K3</t>
        </is>
      </c>
      <c r="B252" s="18" t="inlineStr">
        <is>
          <t>DeepSWE out-tokens</t>
        </is>
      </c>
      <c r="C252" s="19" t="n">
        <v>81</v>
      </c>
      <c r="D252" s="20" t="inlineStr">
        <is>
          <t>✓</t>
        </is>
      </c>
      <c r="E252" s="18" t="inlineStr">
        <is>
          <t>independent</t>
        </is>
      </c>
      <c r="F252" s="18" t="inlineStr">
        <is>
          <t>2026-09-22</t>
        </is>
      </c>
      <c r="G252" s="18" t="inlineStr">
        <is>
          <t>https://deepswe.datacurve.ai/</t>
        </is>
      </c>
      <c r="H252" s="18" t="inlineStr">
        <is>
          <t>81k output tokens per task, Datacurve row kimi-k3[max]</t>
        </is>
      </c>
    </row>
    <row r="253">
      <c r="A253" s="18" t="inlineStr">
        <is>
          <t>Grok 4.7</t>
        </is>
      </c>
      <c r="B253" s="18" t="inlineStr">
        <is>
          <t>DeepSWE</t>
        </is>
      </c>
      <c r="C253" s="19" t="n">
        <v>71</v>
      </c>
      <c r="D253" s="20" t="inlineStr">
        <is>
          <t>✓</t>
        </is>
      </c>
      <c r="E253" s="18" t="inlineStr">
        <is>
          <t>vendor</t>
        </is>
      </c>
      <c r="F253" s="18" t="inlineStr">
        <is>
          <t>2026-09-21</t>
        </is>
      </c>
      <c r="G253" s="18" t="inlineStr">
        <is>
          <t>https://x.ai/news/grok-4-7</t>
        </is>
      </c>
      <c r="H253" s="18" t="inlineStr">
        <is>
          <t>DeepSWE v1.1; high effort (asterisk in xAI table); not on Datacurve leaderboard as of 2026-10-10</t>
        </is>
      </c>
    </row>
    <row r="254">
      <c r="A254" s="18" t="inlineStr">
        <is>
          <t>Grok 4.7</t>
        </is>
      </c>
      <c r="B254" s="18" t="inlineStr">
        <is>
          <t>Terminal-Bench 2.1</t>
        </is>
      </c>
      <c r="C254" s="19" t="n">
        <v>73.41</v>
      </c>
      <c r="D254" s="20" t="inlineStr">
        <is>
          <t>✓</t>
        </is>
      </c>
      <c r="E254" s="18" t="inlineStr">
        <is>
          <t>independent</t>
        </is>
      </c>
      <c r="F254" s="18" t="inlineStr">
        <is>
          <t>2026-09-28</t>
        </is>
      </c>
      <c r="G254" s="18" t="inlineStr">
        <is>
          <t>https://www.vals.ai/benchmarks/terminal-bench-2-1</t>
        </is>
      </c>
      <c r="H254" s="18" t="inlineStr">
        <is>
          <t>Terminus 2; rank 22</t>
        </is>
      </c>
    </row>
    <row r="255">
      <c r="A255" s="18" t="inlineStr">
        <is>
          <t>Grok 4.7</t>
        </is>
      </c>
      <c r="B255" s="18" t="inlineStr">
        <is>
          <t>SciCode</t>
        </is>
      </c>
      <c r="C255" s="19" t="n">
        <v>57.4</v>
      </c>
      <c r="D255" s="20" t="inlineStr">
        <is>
          <t>✓</t>
        </is>
      </c>
      <c r="E255" s="18" t="inlineStr">
        <is>
          <t>independent</t>
        </is>
      </c>
      <c r="F255" s="18" t="inlineStr">
        <is>
          <t>2026-10-10</t>
        </is>
      </c>
      <c r="G255" s="18" t="inlineStr">
        <is>
          <t>https://benchlm.ai/models/grok-4-7</t>
        </is>
      </c>
      <c r="H255" s="18" t="inlineStr">
        <is>
          <t>AA SciCode mirrored by BenchLM</t>
        </is>
      </c>
    </row>
    <row r="256">
      <c r="A256" s="18" t="inlineStr">
        <is>
          <t>Grok 4.7</t>
        </is>
      </c>
      <c r="B256" s="18" t="inlineStr">
        <is>
          <t>AA-LCR</t>
        </is>
      </c>
      <c r="C256" s="19" t="n">
        <v>76.7</v>
      </c>
      <c r="D256" s="20" t="inlineStr">
        <is>
          <t>✓</t>
        </is>
      </c>
      <c r="E256" s="18" t="inlineStr">
        <is>
          <t>independent</t>
        </is>
      </c>
      <c r="F256" s="18" t="inlineStr">
        <is>
          <t>2026-10-10</t>
        </is>
      </c>
      <c r="G256" s="18" t="inlineStr">
        <is>
          <t>https://benchlm.ai/models/grok-4-7</t>
        </is>
      </c>
      <c r="H256" s="18" t="inlineStr">
        <is>
          <t>AA-LCR v1.1 mirrored by BenchLM</t>
        </is>
      </c>
    </row>
    <row r="257">
      <c r="A257" s="18" t="inlineStr">
        <is>
          <t>Grok 4.7</t>
        </is>
      </c>
      <c r="B257" s="18" t="inlineStr">
        <is>
          <t>GPQA Diamond</t>
        </is>
      </c>
      <c r="C257" s="19" t="n">
        <v>92.7</v>
      </c>
      <c r="D257" s="20" t="inlineStr">
        <is>
          <t>✓</t>
        </is>
      </c>
      <c r="E257" s="18" t="inlineStr">
        <is>
          <t>independent</t>
        </is>
      </c>
      <c r="F257" s="18" t="inlineStr">
        <is>
          <t>2026-10-10</t>
        </is>
      </c>
      <c r="G257" s="18" t="inlineStr">
        <is>
          <t>https://llmstiger.com/models/grok-4-7-xhigh</t>
        </is>
      </c>
      <c r="H257" s="18" t="inlineStr">
        <is>
          <t>Xhigh effort; Epoch AI Benchmarking Hub; also models.fru.dev ('grok-4.7_xhigh' 92.7, #20/100) and ai.gotry.io (92.7, #18/148, +/-1.55); Epoch model page rounds to 93%; armes.ai 94.9 is a low-confidence outlier (block tex</t>
        </is>
      </c>
    </row>
    <row r="258">
      <c r="A258" s="18" t="inlineStr">
        <is>
          <t>Grok 4.7</t>
        </is>
      </c>
      <c r="B258" s="18" t="inlineStr">
        <is>
          <t>Terminal-Bench 4.0</t>
        </is>
      </c>
      <c r="C258" s="19" t="n">
        <v>37.58</v>
      </c>
      <c r="D258" s="20" t="inlineStr">
        <is>
          <t>✓</t>
        </is>
      </c>
      <c r="E258" s="18" t="inlineStr">
        <is>
          <t>independent</t>
        </is>
      </c>
      <c r="F258" s="18" t="inlineStr">
        <is>
          <t>2026-10-07</t>
        </is>
      </c>
      <c r="G258" s="18" t="inlineStr">
        <is>
          <t>https://benchlm.ai/benchmarks/terminal-bench-4</t>
        </is>
      </c>
      <c r="H258" s="18" t="inlineStr">
        <is>
          <t>Harbor TB4.0 leaderboard; harness Grok Build at xhigh reasoning. Vendor xAI 38.00%; AA 25.8%; Vals 28.79% +/-2.31 rank 16/45 (Vals launch-day note said 28.28% rank 4/31)</t>
        </is>
      </c>
    </row>
    <row r="259">
      <c r="A259" s="18" t="inlineStr">
        <is>
          <t>Grok 4.7</t>
        </is>
      </c>
      <c r="B259" s="18" t="inlineStr">
        <is>
          <t>AA Coding Agent Index</t>
        </is>
      </c>
      <c r="C259" s="19" t="n">
        <v>56.3</v>
      </c>
      <c r="D259" s="20" t="inlineStr">
        <is>
          <t>✓</t>
        </is>
      </c>
      <c r="E259" s="18" t="inlineStr">
        <is>
          <t>independent</t>
        </is>
      </c>
      <c r="F259" s="18" t="inlineStr">
        <is>
          <t>2026-10-07</t>
        </is>
      </c>
      <c r="G259" s="18" t="inlineStr">
        <is>
          <t>https://benchlm.ai/benchmarks/aacodingagents</t>
        </is>
      </c>
      <c r="H259" s="18" t="inlineStr">
        <is>
          <t>AA Coding Agent Index v1.5. Agent config: Grok Build, Grok 4.7 at xhigh reasoning. Rank 16 of 31. Corroborated by AA article Benchmarking Grok 4.7 (2026-09-21) which states 56, up from 47 for Grok 4.6 (xhigh), with compo</t>
        </is>
      </c>
    </row>
    <row r="260">
      <c r="A260" s="18" t="inlineStr">
        <is>
          <t>Grok 4.7</t>
        </is>
      </c>
      <c r="B260" s="18" t="inlineStr">
        <is>
          <t>Vals Index</t>
        </is>
      </c>
      <c r="C260" s="19" t="n">
        <v>54.95</v>
      </c>
      <c r="D260" s="20" t="inlineStr">
        <is>
          <t>✓</t>
        </is>
      </c>
      <c r="E260" s="18" t="inlineStr">
        <is>
          <t>independent</t>
        </is>
      </c>
      <c r="F260" s="18" t="inlineStr">
        <is>
          <t>2026-10-07</t>
        </is>
      </c>
      <c r="G260" s="18" t="inlineStr">
        <is>
          <t>https://www.vals.ai/benchmarks/vals_index</t>
        </is>
      </c>
      <c r="H260" s="18" t="inlineStr">
        <is>
          <t>Vals Index v2.1; rank 14 of 45; $12.12 per test; reasoning effort xhigh. Accuracy 54.95% +/-1.07. CONFLICT: Vals launch-day note (2026-09-21) said 60.22% rank 10/59</t>
        </is>
      </c>
    </row>
    <row r="261">
      <c r="A261" s="18" t="inlineStr">
        <is>
          <t>LongCat-2.0</t>
        </is>
      </c>
      <c r="B261" s="18" t="inlineStr">
        <is>
          <t>Terminal-Bench 2.1</t>
        </is>
      </c>
      <c r="C261" s="19" t="n">
        <v>50.19</v>
      </c>
      <c r="D261" s="20" t="inlineStr">
        <is>
          <t>✓</t>
        </is>
      </c>
      <c r="E261" s="18" t="inlineStr">
        <is>
          <t>independent</t>
        </is>
      </c>
      <c r="F261" s="18" t="inlineStr">
        <is>
          <t>2026-09-02</t>
        </is>
      </c>
      <c r="G261" s="18" t="inlineStr">
        <is>
          <t>https://benchmarklist.com/benchmarks/vals_terminal_bench_2_1</t>
        </is>
      </c>
      <c r="H261" s="18" t="inlineStr">
        <is>
          <t>Vals AI run imported by BenchmarkList; tokencost.app also lists ~50.2 marked 'Independent'. Prefer this over vendor 70.8 for cross-model comparison.</t>
        </is>
      </c>
    </row>
    <row r="262">
      <c r="A262" s="15" t="inlineStr">
        <is>
          <t>LongCat-2.0</t>
        </is>
      </c>
      <c r="B262" s="15" t="inlineStr">
        <is>
          <t>Terminal-Bench 2.1</t>
        </is>
      </c>
      <c r="C262" s="21" t="n">
        <v>70.8</v>
      </c>
      <c r="D262" s="15" t="inlineStr"/>
      <c r="E262" s="15" t="inlineStr">
        <is>
          <t>vendor</t>
        </is>
      </c>
      <c r="F262" s="15" t="inlineStr">
        <is>
          <t>2026-06-30</t>
        </is>
      </c>
      <c r="G262" s="15" t="inlineStr">
        <is>
          <t>https://huggingface.co/meituan-longcat/LongCat-2.0</t>
        </is>
      </c>
      <c r="H262" s="15" t="inlineStr">
        <is>
          <t>Vendor model card (also longcat.chat blog and longcatai.org). Major conflict with independent Vals AI score of 50.19.</t>
        </is>
      </c>
    </row>
    <row r="263">
      <c r="A263" s="18" t="inlineStr">
        <is>
          <t>LongCat-2.0</t>
        </is>
      </c>
      <c r="B263" s="18" t="inlineStr">
        <is>
          <t>SciCode</t>
        </is>
      </c>
      <c r="C263" s="19" t="n">
        <v>36.3</v>
      </c>
      <c r="D263" s="20" t="inlineStr">
        <is>
          <t>✓</t>
        </is>
      </c>
      <c r="E263" s="18" t="inlineStr">
        <is>
          <t>independent</t>
        </is>
      </c>
      <c r="F263" s="18" t="inlineStr">
        <is>
          <t>2026-10-10</t>
        </is>
      </c>
      <c r="G263" s="18" t="inlineStr">
        <is>
          <t>https://openrouter.ai/meituan/longcat-2.0</t>
        </is>
      </c>
      <c r="H263" s="18" t="inlineStr">
        <is>
          <t>Artificial Analysis SciCode via OpenRouter; Command Code cites AA v4.3 same value.</t>
        </is>
      </c>
    </row>
    <row r="264">
      <c r="A264" s="18" t="inlineStr">
        <is>
          <t>LongCat-2.0</t>
        </is>
      </c>
      <c r="B264" s="18" t="inlineStr">
        <is>
          <t>AA-LCR</t>
        </is>
      </c>
      <c r="C264" s="19" t="n">
        <v>65</v>
      </c>
      <c r="D264" s="20" t="inlineStr">
        <is>
          <t>✓</t>
        </is>
      </c>
      <c r="E264" s="18" t="inlineStr">
        <is>
          <t>independent</t>
        </is>
      </c>
      <c r="F264" s="18" t="inlineStr">
        <is>
          <t>2026-10-10</t>
        </is>
      </c>
      <c r="G264" s="18" t="inlineStr">
        <is>
          <t>https://openrouter.ai/meituan/longcat-2.0</t>
        </is>
      </c>
      <c r="H264" s="18" t="inlineStr">
        <is>
          <t>Artificial Analysis AA-LCR via OpenRouter.</t>
        </is>
      </c>
    </row>
    <row r="265">
      <c r="A265" s="18" t="inlineStr">
        <is>
          <t>LongCat-2.0</t>
        </is>
      </c>
      <c r="B265" s="18" t="inlineStr">
        <is>
          <t>GPQA Diamond</t>
        </is>
      </c>
      <c r="C265" s="19" t="n">
        <v>78</v>
      </c>
      <c r="D265" s="20" t="inlineStr">
        <is>
          <t>✓</t>
        </is>
      </c>
      <c r="E265" s="18" t="inlineStr">
        <is>
          <t>independent</t>
        </is>
      </c>
      <c r="F265" s="18" t="inlineStr">
        <is>
          <t>2026-10-10</t>
        </is>
      </c>
      <c r="G265" s="18" t="inlineStr">
        <is>
          <t>https://openrouter.ai/meituan/longcat-2.0</t>
        </is>
      </c>
      <c r="H265" s="18" t="inlineStr">
        <is>
          <t>Artificial Analysis GPQA Diamond via OpenRouter. Conflicts with vendor self-report of 88.9 (large 10.9-pt gap).</t>
        </is>
      </c>
    </row>
    <row r="266">
      <c r="A266" s="15" t="inlineStr">
        <is>
          <t>LongCat-2.0</t>
        </is>
      </c>
      <c r="B266" s="15" t="inlineStr">
        <is>
          <t>GPQA Diamond</t>
        </is>
      </c>
      <c r="C266" s="21" t="n">
        <v>88.90000000000001</v>
      </c>
      <c r="D266" s="15" t="inlineStr"/>
      <c r="E266" s="15" t="inlineStr">
        <is>
          <t>vendor</t>
        </is>
      </c>
      <c r="F266" s="15" t="inlineStr">
        <is>
          <t>2026-06-30</t>
        </is>
      </c>
      <c r="G266" s="15" t="inlineStr">
        <is>
          <t>https://huggingface.co/meituan-longcat/LongCat-2.0</t>
        </is>
      </c>
      <c r="H266" s="15" t="inlineStr">
        <is>
          <t>Vendor model-card GPQA-diamond self-report (own harness). AA independent value 78.0 preferred for comparison.</t>
        </is>
      </c>
    </row>
    <row r="267">
      <c r="A267" s="18" t="inlineStr">
        <is>
          <t>LongCat-2.0</t>
        </is>
      </c>
      <c r="B267" s="18" t="inlineStr">
        <is>
          <t>SWE-bench Pro</t>
        </is>
      </c>
      <c r="C267" s="19" t="n">
        <v>59.5</v>
      </c>
      <c r="D267" s="20" t="inlineStr">
        <is>
          <t>✓</t>
        </is>
      </c>
      <c r="E267" s="18" t="inlineStr">
        <is>
          <t>vendor</t>
        </is>
      </c>
      <c r="F267" s="18" t="inlineStr">
        <is>
          <t>2026-06-29</t>
        </is>
      </c>
      <c r="G267" s="18" t="inlineStr">
        <is>
          <t>https://huggingface.co/meituan-longcat/LongCat-2.0</t>
        </is>
      </c>
      <c r="H267" s="18" t="inlineStr">
        <is>
          <t>Meituan model card; all scores measured in-house under a unified harness (competitor scores marked * as cited from official reports); third-party reading of the config is Meituan in-house with Claude Code and no reasonin</t>
        </is>
      </c>
    </row>
    <row r="268">
      <c r="A268" s="18" t="inlineStr">
        <is>
          <t>LongCat-2.0</t>
        </is>
      </c>
      <c r="B268" s="18" t="inlineStr">
        <is>
          <t>Math*</t>
        </is>
      </c>
      <c r="C268" s="19" t="n">
        <v>81.8</v>
      </c>
      <c r="D268" s="20" t="inlineStr">
        <is>
          <t>✓</t>
        </is>
      </c>
      <c r="E268" s="18" t="inlineStr">
        <is>
          <t>vendor</t>
        </is>
      </c>
      <c r="F268" s="18" t="inlineStr">
        <is>
          <t>2026-06-29</t>
        </is>
      </c>
      <c r="G268" s="18" t="inlineStr">
        <is>
          <t>https://huggingface.co/meituan-longcat/LongCat-2.0</t>
        </is>
      </c>
      <c r="H268" s="18" t="inlineStr">
        <is>
          <t>IMO-AnswerBench; only math metric published for LongCat-2.0; measured in-house under unified harness with temperature 1.0, top_k -1, top_p 0.95</t>
        </is>
      </c>
    </row>
    <row r="269">
      <c r="A269" s="18" t="inlineStr">
        <is>
          <t>Qwen3.7 Plus</t>
        </is>
      </c>
      <c r="B269" s="18" t="inlineStr">
        <is>
          <t>DeepSWE</t>
        </is>
      </c>
      <c r="C269" s="19" t="n">
        <v>16.5</v>
      </c>
      <c r="D269" s="20" t="inlineStr">
        <is>
          <t>✓</t>
        </is>
      </c>
      <c r="E269" s="18" t="inlineStr">
        <is>
          <t>vendor</t>
        </is>
      </c>
      <c r="F269" s="18" t="inlineStr">
        <is>
          <t>2026-08-26</t>
        </is>
      </c>
      <c r="G269" s="18" t="inlineStr">
        <is>
          <t>https://huggingface.co/Qwen/Qwen3.8-Flash-Next</t>
        </is>
      </c>
      <c r="H269" s="18" t="inlineStr">
        <is>
          <t>DeepSWE 1.1; comparison table in Flash-Next card; Claude Code / mini-SWE-agent at 256K per card notes</t>
        </is>
      </c>
    </row>
    <row r="270">
      <c r="A270" s="18" t="inlineStr">
        <is>
          <t>Qwen3.7 Plus</t>
        </is>
      </c>
      <c r="B270" s="18" t="inlineStr">
        <is>
          <t>Terminal-Bench 2.1</t>
        </is>
      </c>
      <c r="C270" s="19" t="n">
        <v>52.81</v>
      </c>
      <c r="D270" s="20" t="inlineStr">
        <is>
          <t>✓</t>
        </is>
      </c>
      <c r="E270" s="18" t="inlineStr">
        <is>
          <t>independent</t>
        </is>
      </c>
      <c r="F270" s="18" t="inlineStr">
        <is>
          <t>2026-06-02</t>
        </is>
      </c>
      <c r="G270" s="18" t="inlineStr">
        <is>
          <t>https://www.vals.ai/models/alibaba_qwen3.7-plus</t>
        </is>
      </c>
      <c r="H270" s="18" t="inlineStr">
        <is>
          <t>Vals AI +/-0.65; rank 56/75; via Alibaba API temp 0.7 preserve_thinking 1M ctx 65536 max out; vendor TB 2.0 is 70.3 (different version)</t>
        </is>
      </c>
    </row>
    <row r="271">
      <c r="A271" s="18" t="inlineStr">
        <is>
          <t>Qwen3.7 Plus</t>
        </is>
      </c>
      <c r="B271" s="18" t="inlineStr">
        <is>
          <t>SciCode</t>
        </is>
      </c>
      <c r="C271" s="19" t="n">
        <v>46.1</v>
      </c>
      <c r="D271" s="20" t="inlineStr">
        <is>
          <t>✓</t>
        </is>
      </c>
      <c r="E271" s="18" t="inlineStr">
        <is>
          <t>independent</t>
        </is>
      </c>
      <c r="F271" s="18" t="inlineStr">
        <is>
          <t>2026-10-10</t>
        </is>
      </c>
      <c r="G271" s="18" t="inlineStr">
        <is>
          <t>https://benchlm.ai/models/qwen3-7-plus</t>
        </is>
      </c>
      <c r="H271" s="18" t="inlineStr">
        <is>
          <t>AA-SciCode via BenchLM (Artificial Analysis) — notes-only value, injected</t>
        </is>
      </c>
    </row>
    <row r="272">
      <c r="A272" s="15" t="inlineStr">
        <is>
          <t>Qwen3.7 Plus</t>
        </is>
      </c>
      <c r="B272" s="15" t="inlineStr">
        <is>
          <t>SciCode</t>
        </is>
      </c>
      <c r="C272" s="21" t="n">
        <v>51.3</v>
      </c>
      <c r="D272" s="15" t="inlineStr"/>
      <c r="E272" s="15" t="inlineStr">
        <is>
          <t>vendor</t>
        </is>
      </c>
      <c r="F272" s="15" t="inlineStr">
        <is>
          <t>2026-10-10</t>
        </is>
      </c>
      <c r="G272" s="15" t="inlineStr">
        <is>
          <t>https://benchlm.ai/models/qwen3-7-plus</t>
        </is>
      </c>
      <c r="H272" s="15" t="inlineStr">
        <is>
          <t>Vendor-reported (Alibaba Cloud launch benchmarks) via BenchLM</t>
        </is>
      </c>
    </row>
    <row r="273">
      <c r="A273" s="18" t="inlineStr">
        <is>
          <t>Qwen3.7 Plus</t>
        </is>
      </c>
      <c r="B273" s="18" t="inlineStr">
        <is>
          <t>AA-LCR</t>
        </is>
      </c>
      <c r="C273" s="19" t="n">
        <v>73</v>
      </c>
      <c r="D273" s="20" t="inlineStr">
        <is>
          <t>✓</t>
        </is>
      </c>
      <c r="E273" s="18" t="inlineStr">
        <is>
          <t>independent</t>
        </is>
      </c>
      <c r="F273" s="18" t="inlineStr">
        <is>
          <t>2026-10-10</t>
        </is>
      </c>
      <c r="G273" s="18" t="inlineStr">
        <is>
          <t>https://benchlm.ai/models/qwen3-7-plus</t>
        </is>
      </c>
      <c r="H273" s="18" t="inlineStr">
        <is>
          <t>AA-LCR percent; relayed by BenchLM from Artificial Analysis</t>
        </is>
      </c>
    </row>
    <row r="274">
      <c r="A274" s="18" t="inlineStr">
        <is>
          <t>Qwen3.7 Plus</t>
        </is>
      </c>
      <c r="B274" s="18" t="inlineStr">
        <is>
          <t>GPQA Diamond</t>
        </is>
      </c>
      <c r="C274" s="19" t="n">
        <v>90</v>
      </c>
      <c r="D274" s="20" t="inlineStr">
        <is>
          <t>✓</t>
        </is>
      </c>
      <c r="E274" s="18" t="inlineStr">
        <is>
          <t>independent</t>
        </is>
      </c>
      <c r="F274" s="18" t="inlineStr">
        <is>
          <t>2026-10-10</t>
        </is>
      </c>
      <c r="G274" s="18" t="inlineStr">
        <is>
          <t>https://benchlm.ai/models/qwen3-7-plus</t>
        </is>
      </c>
      <c r="H274" s="18" t="inlineStr">
        <is>
          <t>AA-GPQA Diamond percent; relayed by BenchLM</t>
        </is>
      </c>
    </row>
    <row r="275">
      <c r="A275" s="15" t="inlineStr">
        <is>
          <t>Qwen3.7 Plus</t>
        </is>
      </c>
      <c r="B275" s="15" t="inlineStr">
        <is>
          <t>GPQA Diamond</t>
        </is>
      </c>
      <c r="C275" s="21" t="n">
        <v>90.3</v>
      </c>
      <c r="D275" s="15" t="inlineStr"/>
      <c r="E275" s="15" t="inlineStr">
        <is>
          <t>vendor</t>
        </is>
      </c>
      <c r="F275" s="15" t="inlineStr">
        <is>
          <t>2026-10-10</t>
        </is>
      </c>
      <c r="G275" s="15" t="inlineStr">
        <is>
          <t>https://benchlm.ai/models/qwen3-7-plus</t>
        </is>
      </c>
      <c r="H275" s="15" t="inlineStr">
        <is>
          <t>Vendor GPQA Diamond via BenchLM (Alibaba Cloud launch benchmarks)</t>
        </is>
      </c>
    </row>
    <row r="276">
      <c r="A276" s="18" t="inlineStr">
        <is>
          <t>Qwen3.7 Plus</t>
        </is>
      </c>
      <c r="B276" s="18" t="inlineStr">
        <is>
          <t>SWE-bench Pro</t>
        </is>
      </c>
      <c r="C276" s="19" t="n">
        <v>57.6</v>
      </c>
      <c r="D276" s="20" t="inlineStr">
        <is>
          <t>✓</t>
        </is>
      </c>
      <c r="E276" s="18" t="inlineStr">
        <is>
          <t>vendor</t>
        </is>
      </c>
      <c r="F276" s="18" t="inlineStr">
        <is>
          <t>2026-09-30</t>
        </is>
      </c>
      <c r="G276" s="18" t="inlineStr">
        <is>
          <t>https://benchlm.ai/benchmarks/swe-bench-pro</t>
        </is>
      </c>
      <c r="H276" s="18" t="inlineStr">
        <is>
          <t>Vendor-reported (Alibaba Cloud Qwen3.7-Plus launch benchmarks); BenchLM SWE-bench Pro board rank 35/72 (updated 2026-09-30); corroborated by the Qwen3.8-27B model card comparison table (Qwen3.7-Plus 57.6, Claude Code har</t>
        </is>
      </c>
    </row>
    <row r="277">
      <c r="A277" s="18" t="inlineStr">
        <is>
          <t>Qwen3.7 Plus</t>
        </is>
      </c>
      <c r="B277" s="18" t="inlineStr">
        <is>
          <t>SWE-bench Pro</t>
        </is>
      </c>
      <c r="C277" s="19" t="n">
        <v>57.6</v>
      </c>
      <c r="D277" s="20" t="inlineStr">
        <is>
          <t>✓</t>
        </is>
      </c>
      <c r="E277" s="18" t="inlineStr">
        <is>
          <t>vendor</t>
        </is>
      </c>
      <c r="F277" s="18" t="inlineStr">
        <is>
          <t>2026-10-10</t>
        </is>
      </c>
      <c r="G277" s="18" t="inlineStr">
        <is>
          <t>https://benchlm.ai/models/qwen3-7-plus</t>
        </is>
      </c>
      <c r="H277" s="18" t="inlineStr">
        <is>
          <t>Alibaba Cloud Qwen3.7-Plus launch benchmark table (mirrored by BenchLM; upstream https://www.alibabacloud.com/blog/qwen3-7-plus-multimodal-agent-intelligence_603206). Harness per Qwen3.7 blog footnote for the SWE-bench s</t>
        </is>
      </c>
    </row>
    <row r="278">
      <c r="A278" s="15" t="inlineStr">
        <is>
          <t>Qwen3.7 Plus</t>
        </is>
      </c>
      <c r="B278" s="15" t="inlineStr">
        <is>
          <t>SWE-bench Pro</t>
        </is>
      </c>
      <c r="C278" s="21" t="n">
        <v>55.8</v>
      </c>
      <c r="D278" s="15" t="inlineStr"/>
      <c r="E278" s="15" t="inlineStr">
        <is>
          <t>vendor</t>
        </is>
      </c>
      <c r="F278" s="15" t="inlineStr">
        <is>
          <t>2026-08-26</t>
        </is>
      </c>
      <c r="G278" s="15" t="inlineStr">
        <is>
          <t>https://huggingface.co/Qwen/Qwen3.8-Flash-Next</t>
        </is>
      </c>
      <c r="H278" s="15" t="inlineStr">
        <is>
          <t>CONFLICT with 57.6: the Qwen3.8-Flash-Next card's own comparison table lists Qwen3.7-Plus SWE-bench Pro = 55.8 under the same vendor harness note; both are vendor self-reports and neither is independently verifiable</t>
        </is>
      </c>
    </row>
    <row r="279">
      <c r="A279" s="15" t="inlineStr">
        <is>
          <t>Qwen3.7 Plus</t>
        </is>
      </c>
      <c r="B279" s="15" t="inlineStr">
        <is>
          <t>Terminal-Bench 4.0</t>
        </is>
      </c>
      <c r="C279" s="21" t="n">
        <v>1</v>
      </c>
      <c r="D279" s="15" t="inlineStr"/>
      <c r="E279" s="15" t="inlineStr">
        <is>
          <t>independent</t>
        </is>
      </c>
      <c r="F279" s="15" t="inlineStr">
        <is>
          <t>2026-10-10</t>
        </is>
      </c>
      <c r="G279" s="15" t="inlineStr">
        <is>
          <t>https://artificialanalysis.ai/models/comparisons/qwen3-8-max-vs-qwen3-7-plus</t>
        </is>
      </c>
      <c r="H279" s="15" t="inlineStr">
        <is>
          <t>AA Terminal-Bench 4.0 = 1% for Qwen3.7 Plus; mini-swe-agent harness, pass@1 averaged over three repeats; no Vals TB 4.0 row for this model (Vals TB 4.0 board contains only Qwen 3.8 Max among Qwen models)</t>
        </is>
      </c>
    </row>
    <row r="280">
      <c r="A280" s="18" t="inlineStr">
        <is>
          <t>Qwen3.7 Plus</t>
        </is>
      </c>
      <c r="B280" s="18" t="inlineStr">
        <is>
          <t>MMLU-Pro</t>
        </is>
      </c>
      <c r="C280" s="19" t="n">
        <v>88.5</v>
      </c>
      <c r="D280" s="20" t="inlineStr">
        <is>
          <t>✓</t>
        </is>
      </c>
      <c r="E280" s="18" t="inlineStr">
        <is>
          <t>vendor</t>
        </is>
      </c>
      <c r="F280" s="18" t="inlineStr">
        <is>
          <t>2026-10-10</t>
        </is>
      </c>
      <c r="G280" s="18" t="inlineStr">
        <is>
          <t>https://benchlm.ai/models/qwen3-7-plus</t>
        </is>
      </c>
      <c r="H280" s="18" t="inlineStr">
        <is>
          <t>Vendor-reported (Alibaba Cloud Qwen3.7-Plus launch benchmarks) relayed by BenchLM (2026-10-10); no independent MMLU-Pro run exists (absent from Vals MMLU Pro leaderboard)</t>
        </is>
      </c>
    </row>
    <row r="281">
      <c r="A281" s="18" t="inlineStr">
        <is>
          <t>Qwen3.7 Plus</t>
        </is>
      </c>
      <c r="B281" s="18" t="inlineStr">
        <is>
          <t>Math*</t>
        </is>
      </c>
      <c r="C281" s="19" t="n">
        <v>92.90000000000001</v>
      </c>
      <c r="D281" s="20" t="inlineStr">
        <is>
          <t>✓</t>
        </is>
      </c>
      <c r="E281" s="18" t="inlineStr">
        <is>
          <t>vendor</t>
        </is>
      </c>
      <c r="F281" s="18" t="inlineStr">
        <is>
          <t>2026-10-10</t>
        </is>
      </c>
      <c r="G281" s="18" t="inlineStr">
        <is>
          <t>https://benchlm.ai/models/qwen3-7-plus</t>
        </is>
      </c>
      <c r="H281" s="18" t="inlineStr">
        <is>
          <t>Math benchmark = HMMT Feb 2026 (vendor, Alibaba Cloud Qwen3.7-Plus launch benchmarks); same vendor table also lists IMOAnswerBench 86.0% and Apex 22.7%; no AIME/MATH-500 published and no independent math evaluation found</t>
        </is>
      </c>
    </row>
    <row r="282">
      <c r="A282" s="18" t="inlineStr">
        <is>
          <t>Qwen3.7 Plus</t>
        </is>
      </c>
      <c r="B282" s="18" t="inlineStr">
        <is>
          <t>AA Coding Agent Index</t>
        </is>
      </c>
      <c r="C282" s="19" t="n">
        <v>55.9</v>
      </c>
      <c r="D282" s="20" t="inlineStr">
        <is>
          <t>✓</t>
        </is>
      </c>
      <c r="E282" s="18" t="inlineStr">
        <is>
          <t>independent</t>
        </is>
      </c>
      <c r="F282" s="18" t="inlineStr">
        <is>
          <t>2026-09-29</t>
        </is>
      </c>
      <c r="G282" s="18" t="inlineStr">
        <is>
          <t>https://benchlm.ai/benchmarks/aacodingindex</t>
        </is>
      </c>
      <c r="H282" s="18" t="inlineStr">
        <is>
          <t>MIRROR OF A DIFFERENT AA COMPOSITE (model-level AA Coding Index as mirrored by BenchLM, display-only, updated 2026-09-29); rank 44/102; attributed to artificialanalysis.ai/models/qwen3-7-plus; NOT the agent-level v1.5 in</t>
        </is>
      </c>
    </row>
    <row r="283">
      <c r="A283" s="18" t="inlineStr">
        <is>
          <t>Qwen3.7 Plus</t>
        </is>
      </c>
      <c r="B283" s="18" t="inlineStr">
        <is>
          <t>AA Coding Agent Index</t>
        </is>
      </c>
      <c r="C283" s="19" t="n">
        <v>55.9</v>
      </c>
      <c r="D283" s="20" t="inlineStr">
        <is>
          <t>✓</t>
        </is>
      </c>
      <c r="E283" s="18" t="inlineStr">
        <is>
          <t>independent</t>
        </is>
      </c>
      <c r="F283" s="18" t="inlineStr">
        <is>
          <t>2026-10-10</t>
        </is>
      </c>
      <c r="G283" s="18" t="inlineStr">
        <is>
          <t>https://benchlm.ai/models/qwen3-7-plus</t>
        </is>
      </c>
      <c r="H283" s="18" t="inlineStr">
        <is>
          <t xml:space="preserve">Per-model 'AA Coding Index' = 55.9% from artificialanalysis.ai/models/qwen3-7-plus (mirrored by BenchLM). The AA Coding Agent Index v1.1 system leaderboard has no Qwen3.7 Plus row. Harness config for the per-model index </t>
        </is>
      </c>
    </row>
    <row r="284">
      <c r="A284" s="15" t="inlineStr">
        <is>
          <t>Qwen3.7 Plus</t>
        </is>
      </c>
      <c r="B284" s="15" t="inlineStr">
        <is>
          <t>Vals Index</t>
        </is>
      </c>
      <c r="C284" s="21" t="n">
        <v>52.33</v>
      </c>
      <c r="D284" s="15" t="inlineStr"/>
      <c r="E284" s="15" t="inlineStr">
        <is>
          <t>independent</t>
        </is>
      </c>
      <c r="F284" s="15" t="inlineStr">
        <is>
          <t>2026-06-02</t>
        </is>
      </c>
      <c r="G284" s="15" t="inlineStr">
        <is>
          <t>https://www.vals.ai/models/alibaba_qwen3.7-plus</t>
        </is>
      </c>
      <c r="H284" s="15" t="inlineStr">
        <is>
          <t>Vals Index at the original 2026-06-02 evaluation (rank #13 at the time); run via Alibaba API at temperature 0.7 with preserve_thinking, 1M context, 65536 max output tokens; model is NOT on the current Vals Index v2.1 boa</t>
        </is>
      </c>
    </row>
    <row r="285">
      <c r="A285" s="15" t="inlineStr">
        <is>
          <t>Qwen3.7 Plus</t>
        </is>
      </c>
      <c r="B285" s="15" t="inlineStr">
        <is>
          <t>Vals Index</t>
        </is>
      </c>
      <c r="C285" s="21" t="n">
        <v>35.11</v>
      </c>
      <c r="D285" s="15" t="inlineStr"/>
      <c r="E285" s="15" t="inlineStr">
        <is>
          <t>independent</t>
        </is>
      </c>
      <c r="F285" s="15" t="inlineStr">
        <is>
          <t>2026-10-10</t>
        </is>
      </c>
      <c r="G285" s="15" t="inlineStr">
        <is>
          <t>https://www.vals.ai/models/alibaba_qwen3.7-plus</t>
        </is>
      </c>
      <c r="H285" s="15" t="inlineStr">
        <is>
          <t>Current Vals Index (v2) accuracy tile on the Qwen 3.7 Plus model page, retrieved 2026-10-10; no +/- or rank shown for the current row. CONFLICT: the same page's 'Updates' note dated Jun 2, 2026 records 52.33% at rank #13</t>
        </is>
      </c>
    </row>
    <row r="286">
      <c r="A286" s="18" t="inlineStr">
        <is>
          <t>Kimi K2.6</t>
        </is>
      </c>
      <c r="B286" s="18" t="inlineStr">
        <is>
          <t>DeepSWE</t>
        </is>
      </c>
      <c r="C286" s="19" t="n">
        <v>23.89</v>
      </c>
      <c r="D286" s="20" t="inlineStr">
        <is>
          <t>✓</t>
        </is>
      </c>
      <c r="E286" s="18" t="inlineStr">
        <is>
          <t>independent</t>
        </is>
      </c>
      <c r="F286" s="18" t="inlineStr">
        <is>
          <t>2026-10-10</t>
        </is>
      </c>
      <c r="G286" s="18" t="inlineStr">
        <is>
          <t>https://evals.report/benchmarks/deep-swe</t>
        </is>
      </c>
      <c r="H286" s="18" t="inlineStr">
        <is>
          <t>Aggregator row 'Kimi K2.6 - 23.89% % resolved - Official - Apr 20, 2026' (data snapshot 2026-09-24); corroborated at 23.9 by anotherwrapper.com; v1-era (pre-v1.1); not on Datacurve v1.1 board (fetched 2026-10-10); origin</t>
        </is>
      </c>
    </row>
    <row r="287">
      <c r="A287" s="18" t="inlineStr">
        <is>
          <t>Kimi K2.6</t>
        </is>
      </c>
      <c r="B287" s="18" t="inlineStr">
        <is>
          <t>Terminal-Bench 2.1</t>
        </is>
      </c>
      <c r="C287" s="19" t="n">
        <v>53.6</v>
      </c>
      <c r="D287" s="20" t="inlineStr">
        <is>
          <t>✓</t>
        </is>
      </c>
      <c r="E287" s="18" t="inlineStr">
        <is>
          <t>independent</t>
        </is>
      </c>
      <c r="F287" s="18" t="inlineStr">
        <is>
          <t>2026-10-10</t>
        </is>
      </c>
      <c r="G287" s="18" t="inlineStr">
        <is>
          <t>https://www.vals.ai/models/kimi_kimi-k2.6</t>
        </is>
      </c>
      <c r="H287" s="18" t="inlineStr">
        <is>
          <t>Vals AI TB 2.1 (as listed on BenchLM kimi-2-6 page). Only TB 2.1 value found. Vendor published TB 2.0 = 66.7% (kimi.com/blog/kimi-k2-6) - different benchmark version.</t>
        </is>
      </c>
    </row>
    <row r="288">
      <c r="A288" s="18" t="inlineStr">
        <is>
          <t>Kimi K2.6</t>
        </is>
      </c>
      <c r="B288" s="18" t="inlineStr">
        <is>
          <t>SciCode</t>
        </is>
      </c>
      <c r="C288" s="19" t="n">
        <v>51.5</v>
      </c>
      <c r="D288" s="20" t="inlineStr">
        <is>
          <t>✓</t>
        </is>
      </c>
      <c r="E288" s="18" t="inlineStr">
        <is>
          <t>independent</t>
        </is>
      </c>
      <c r="F288" s="18" t="inlineStr">
        <is>
          <t>2026-10-10</t>
        </is>
      </c>
      <c r="G288" s="18" t="inlineStr">
        <is>
          <t>https://artificialanalysis.ai/evaluations/scicode</t>
        </is>
      </c>
      <c r="H288" s="18" t="inlineStr">
        <is>
          <t>AA-SciCode (value as listed on BenchLM kimi-2-6 page).</t>
        </is>
      </c>
    </row>
    <row r="289">
      <c r="A289" s="15" t="inlineStr">
        <is>
          <t>Kimi K2.6</t>
        </is>
      </c>
      <c r="B289" s="15" t="inlineStr">
        <is>
          <t>SciCode</t>
        </is>
      </c>
      <c r="C289" s="21" t="n">
        <v>52.2</v>
      </c>
      <c r="D289" s="15" t="inlineStr"/>
      <c r="E289" s="15" t="inlineStr">
        <is>
          <t>vendor</t>
        </is>
      </c>
      <c r="F289" s="15" t="inlineStr">
        <is>
          <t>2026-04-20</t>
        </is>
      </c>
      <c r="G289" s="15" t="inlineStr">
        <is>
          <t>https://huggingface.co/moonshotai/Kimi-K2.6</t>
        </is>
      </c>
      <c r="H289" s="15" t="inlineStr">
        <is>
          <t>Vendor SciCode on HF model card.</t>
        </is>
      </c>
    </row>
    <row r="290">
      <c r="A290" s="18" t="inlineStr">
        <is>
          <t>Kimi K2.6</t>
        </is>
      </c>
      <c r="B290" s="18" t="inlineStr">
        <is>
          <t>AA-LCR</t>
        </is>
      </c>
      <c r="C290" s="19" t="n">
        <v>81</v>
      </c>
      <c r="D290" s="20" t="inlineStr">
        <is>
          <t>✓</t>
        </is>
      </c>
      <c r="E290" s="18" t="inlineStr">
        <is>
          <t>independent</t>
        </is>
      </c>
      <c r="F290" s="18" t="inlineStr">
        <is>
          <t>2026-10-10</t>
        </is>
      </c>
      <c r="G290" s="18" t="inlineStr">
        <is>
          <t>https://artificialanalysis.ai/models/kimi-k2-6</t>
        </is>
      </c>
      <c r="H290" s="18" t="inlineStr">
        <is>
          <t>AA-LCR (value as listed on BenchLM kimi-2-6 page).</t>
        </is>
      </c>
    </row>
    <row r="291">
      <c r="A291" s="18" t="inlineStr">
        <is>
          <t>Kimi K2.6</t>
        </is>
      </c>
      <c r="B291" s="18" t="inlineStr">
        <is>
          <t>GPQA Diamond</t>
        </is>
      </c>
      <c r="C291" s="19" t="n">
        <v>91.09999999999999</v>
      </c>
      <c r="D291" s="20" t="inlineStr">
        <is>
          <t>✓</t>
        </is>
      </c>
      <c r="E291" s="18" t="inlineStr">
        <is>
          <t>independent</t>
        </is>
      </c>
      <c r="F291" s="18" t="inlineStr">
        <is>
          <t>2026-10-10</t>
        </is>
      </c>
      <c r="G291" s="18" t="inlineStr">
        <is>
          <t>https://artificialanalysis.ai/models/kimi-k2-6</t>
        </is>
      </c>
      <c r="H291" s="18" t="inlineStr">
        <is>
          <t>AA-GPQA Diamond (value as listed on BenchLM kimi-2-6 page).</t>
        </is>
      </c>
    </row>
    <row r="292">
      <c r="A292" s="15" t="inlineStr">
        <is>
          <t>Kimi K2.6</t>
        </is>
      </c>
      <c r="B292" s="15" t="inlineStr">
        <is>
          <t>GPQA Diamond</t>
        </is>
      </c>
      <c r="C292" s="21" t="n">
        <v>90.5</v>
      </c>
      <c r="D292" s="15" t="inlineStr"/>
      <c r="E292" s="15" t="inlineStr">
        <is>
          <t>vendor</t>
        </is>
      </c>
      <c r="F292" s="15" t="inlineStr">
        <is>
          <t>2026-04-20</t>
        </is>
      </c>
      <c r="G292" s="15" t="inlineStr">
        <is>
          <t>https://huggingface.co/moonshotai/Kimi-K2.6</t>
        </is>
      </c>
      <c r="H292" s="15" t="inlineStr">
        <is>
          <t>Vendor GPQA-Diamond (also reported at launch by RITS).</t>
        </is>
      </c>
    </row>
    <row r="293">
      <c r="A293" s="15" t="inlineStr">
        <is>
          <t>Kimi K2.6</t>
        </is>
      </c>
      <c r="B293" s="15" t="inlineStr">
        <is>
          <t>GPQA Diamond</t>
        </is>
      </c>
      <c r="C293" s="21" t="n">
        <v>89.09999999999999</v>
      </c>
      <c r="D293" s="15" t="inlineStr"/>
      <c r="E293" s="15" t="inlineStr">
        <is>
          <t>independent</t>
        </is>
      </c>
      <c r="F293" s="15" t="inlineStr">
        <is>
          <t>2026-10-10</t>
        </is>
      </c>
      <c r="G293" s="15" t="inlineStr">
        <is>
          <t>https://www.vals.ai/models/kimi_kimi-k2.6</t>
        </is>
      </c>
      <c r="H293" s="15" t="inlineStr">
        <is>
          <t>Vals AI GPQA Diamond.</t>
        </is>
      </c>
    </row>
    <row r="294">
      <c r="A294" s="18" t="inlineStr">
        <is>
          <t>Kimi K2.6</t>
        </is>
      </c>
      <c r="B294" s="18" t="inlineStr">
        <is>
          <t>SWE-bench Pro</t>
        </is>
      </c>
      <c r="C294" s="19" t="n">
        <v>58.6</v>
      </c>
      <c r="D294" s="20" t="inlineStr">
        <is>
          <t>✓</t>
        </is>
      </c>
      <c r="E294" s="18" t="inlineStr">
        <is>
          <t>vendor</t>
        </is>
      </c>
      <c r="F294" s="18" t="inlineStr">
        <is>
          <t>2026-10-10</t>
        </is>
      </c>
      <c r="G294" s="18" t="inlineStr">
        <is>
          <t>https://huggingface.co/moonshotai/Kimi-K2.6</t>
        </is>
      </c>
      <c r="H294" s="18" t="inlineStr">
        <is>
          <t>Moonshot HF model card; evaluated with internal minimal-tool framework (non-thinking mode)</t>
        </is>
      </c>
    </row>
    <row r="295">
      <c r="A295" s="18" t="inlineStr">
        <is>
          <t>Kimi K2.6</t>
        </is>
      </c>
      <c r="B295" s="18" t="inlineStr">
        <is>
          <t>MMLU-Pro</t>
        </is>
      </c>
      <c r="C295" s="19" t="n">
        <v>87.59999999999999</v>
      </c>
      <c r="D295" s="20" t="inlineStr">
        <is>
          <t>✓</t>
        </is>
      </c>
      <c r="E295" s="18" t="inlineStr">
        <is>
          <t>independent</t>
        </is>
      </c>
      <c r="F295" s="18" t="inlineStr">
        <is>
          <t>2026-10-10</t>
        </is>
      </c>
      <c r="G295" s="18" t="inlineStr">
        <is>
          <t>https://www.vals.ai/models/kimi_kimi-k2.6</t>
        </is>
      </c>
      <c r="H295" s="18" t="inlineStr">
        <is>
          <t>Vals AI MMLU-Pro (via BenchLM)</t>
        </is>
      </c>
    </row>
    <row r="296">
      <c r="A296" s="18" t="inlineStr">
        <is>
          <t>Kimi K2.6</t>
        </is>
      </c>
      <c r="B296" s="18" t="inlineStr">
        <is>
          <t>Math*</t>
        </is>
      </c>
      <c r="C296" s="19" t="n">
        <v>96.40000000000001</v>
      </c>
      <c r="D296" s="20" t="inlineStr">
        <is>
          <t>✓</t>
        </is>
      </c>
      <c r="E296" s="18" t="inlineStr">
        <is>
          <t>vendor</t>
        </is>
      </c>
      <c r="F296" s="18" t="inlineStr">
        <is>
          <t>2026-10-10</t>
        </is>
      </c>
      <c r="G296" s="18" t="inlineStr">
        <is>
          <t>https://huggingface.co/moonshotai/Kimi-K2.6</t>
        </is>
      </c>
      <c r="H296" s="18" t="inlineStr">
        <is>
          <t>Benchmark: AIME 2026 96.4% (vendor model card); llmrun aggregator lists AIME 2024/25 96.1%</t>
        </is>
      </c>
    </row>
    <row r="297">
      <c r="A297" s="18" t="inlineStr">
        <is>
          <t>Kimi K2.6</t>
        </is>
      </c>
      <c r="B297" s="18" t="inlineStr">
        <is>
          <t>AA Coding Agent Index</t>
        </is>
      </c>
      <c r="C297" s="19" t="n">
        <v>61.8</v>
      </c>
      <c r="D297" s="20" t="inlineStr">
        <is>
          <t>✓</t>
        </is>
      </c>
      <c r="E297" s="18" t="inlineStr">
        <is>
          <t>independent</t>
        </is>
      </c>
      <c r="F297" s="18" t="inlineStr">
        <is>
          <t>2026-10-10</t>
        </is>
      </c>
      <c r="G297" s="18" t="inlineStr">
        <is>
          <t>https://artificialanalysis.ai/models/kimi-k2-6</t>
        </is>
      </c>
      <c r="H297" s="18" t="inlineStr">
        <is>
          <t>AA Coding Index via BenchLM (AA model page)</t>
        </is>
      </c>
    </row>
    <row r="298">
      <c r="A298" s="18" t="inlineStr">
        <is>
          <t>Kimi K2.6</t>
        </is>
      </c>
      <c r="B298" s="18" t="inlineStr">
        <is>
          <t>Vals Index</t>
        </is>
      </c>
      <c r="C298" s="19" t="n">
        <v>55.17</v>
      </c>
      <c r="D298" s="20" t="inlineStr">
        <is>
          <t>✓</t>
        </is>
      </c>
      <c r="E298" s="18" t="inlineStr">
        <is>
          <t>independent</t>
        </is>
      </c>
      <c r="F298" s="18" t="inlineStr">
        <is>
          <t>2026-08-11</t>
        </is>
      </c>
      <c r="G298" s="18" t="inlineStr">
        <is>
          <t>https://vals.ai/benchmarks/vals_index_v1_2</t>
        </is>
      </c>
      <c r="H298" s="18" t="inlineStr">
        <is>
          <t>Vals Index v1.2 rank 23; not in current v2.1 top-45 list</t>
        </is>
      </c>
    </row>
    <row r="299">
      <c r="A299" s="18" t="inlineStr">
        <is>
          <t>MiniMax M3</t>
        </is>
      </c>
      <c r="B299" s="18" t="inlineStr">
        <is>
          <t>DeepSWE</t>
        </is>
      </c>
      <c r="C299" s="19" t="n">
        <v>13.3</v>
      </c>
      <c r="D299" s="20" t="inlineStr">
        <is>
          <t>✓</t>
        </is>
      </c>
      <c r="E299" s="18" t="inlineStr">
        <is>
          <t>independent</t>
        </is>
      </c>
      <c r="F299" s="18" t="inlineStr">
        <is>
          <t>2026-06-01</t>
        </is>
      </c>
      <c r="G299" s="18" t="inlineStr">
        <is>
          <t>https://x.com/AiBattle_/status/2061412711657857253</t>
        </is>
      </c>
      <c r="H299" s="18" t="inlineStr">
        <is>
          <t>UNOFFICIAL community run by AiBattle: 15/113 tasks passed (19/113 with 1.5x overtime). NOT on the official Datacurve leaderboard (checked 2026-10-10). Use with caution.</t>
        </is>
      </c>
    </row>
    <row r="300">
      <c r="A300" s="18" t="inlineStr">
        <is>
          <t>MiniMax M3</t>
        </is>
      </c>
      <c r="B300" s="18" t="inlineStr">
        <is>
          <t>Terminal-Bench 2.1</t>
        </is>
      </c>
      <c r="C300" s="19" t="n">
        <v>53.56</v>
      </c>
      <c r="D300" s="20" t="inlineStr">
        <is>
          <t>✓</t>
        </is>
      </c>
      <c r="E300" s="18" t="inlineStr">
        <is>
          <t>independent</t>
        </is>
      </c>
      <c r="F300" s="18" t="inlineStr">
        <is>
          <t>2026-10-10</t>
        </is>
      </c>
      <c r="G300" s="18" t="inlineStr">
        <is>
          <t>https://www.vals.ai/models/minimax_MiniMax-M3</t>
        </is>
      </c>
      <c r="H300" s="18" t="inlineStr">
        <is>
          <t>Vals AI independent TB 2.1 run (89 tasks), ±0.75, rank 54/75. Materially lower than vendor figure - different harness.</t>
        </is>
      </c>
    </row>
    <row r="301">
      <c r="A301" s="15" t="inlineStr">
        <is>
          <t>MiniMax M3</t>
        </is>
      </c>
      <c r="B301" s="15" t="inlineStr">
        <is>
          <t>Terminal-Bench 2.1</t>
        </is>
      </c>
      <c r="C301" s="21" t="n">
        <v>66</v>
      </c>
      <c r="D301" s="15" t="inlineStr"/>
      <c r="E301" s="15" t="inlineStr">
        <is>
          <t>vendor</t>
        </is>
      </c>
      <c r="F301" s="15" t="inlineStr">
        <is>
          <t>2026-06-01</t>
        </is>
      </c>
      <c r="G301" s="15" t="inlineStr">
        <is>
          <t>https://www.minimax.io/blog/minimax-m3</t>
        </is>
      </c>
      <c r="H301" s="15" t="inlineStr">
        <is>
          <t>Vendor-reported TB 2.1: Terminus 2 scaffolding, 8C16G sandbox, 2h timeout, 128K max output tokens.</t>
        </is>
      </c>
    </row>
    <row r="302">
      <c r="A302" s="18" t="inlineStr">
        <is>
          <t>MiniMax M3</t>
        </is>
      </c>
      <c r="B302" s="18" t="inlineStr">
        <is>
          <t>SciCode</t>
        </is>
      </c>
      <c r="C302" s="19" t="n">
        <v>47.1</v>
      </c>
      <c r="D302" s="20" t="inlineStr">
        <is>
          <t>✓</t>
        </is>
      </c>
      <c r="E302" s="18" t="inlineStr">
        <is>
          <t>independent</t>
        </is>
      </c>
      <c r="F302" s="18" t="inlineStr">
        <is>
          <t>2026-10-10</t>
        </is>
      </c>
      <c r="G302" s="18" t="inlineStr">
        <is>
          <t>https://openrouter.ai/minimax/minimax-m3</t>
        </is>
      </c>
      <c r="H302" s="18" t="inlineStr">
        <is>
          <t>Artificial Analysis SciCode as aggregated on OpenRouter (accessed 2026-10-10).</t>
        </is>
      </c>
    </row>
    <row r="303">
      <c r="A303" s="18" t="inlineStr">
        <is>
          <t>MiniMax M3</t>
        </is>
      </c>
      <c r="B303" s="18" t="inlineStr">
        <is>
          <t>AA-LCR</t>
        </is>
      </c>
      <c r="C303" s="19" t="n">
        <v>83</v>
      </c>
      <c r="D303" s="20" t="inlineStr">
        <is>
          <t>✓</t>
        </is>
      </c>
      <c r="E303" s="18" t="inlineStr">
        <is>
          <t>independent</t>
        </is>
      </c>
      <c r="F303" s="18" t="inlineStr">
        <is>
          <t>2026-10-10</t>
        </is>
      </c>
      <c r="G303" s="18" t="inlineStr">
        <is>
          <t>https://openrouter.ai/minimax/minimax-m3</t>
        </is>
      </c>
      <c r="H303" s="18" t="inlineStr">
        <is>
          <t>Artificial Analysis AA-LCR via OpenRouter (accessed 2026-10-10).</t>
        </is>
      </c>
    </row>
    <row r="304">
      <c r="A304" s="18" t="inlineStr">
        <is>
          <t>MiniMax M3</t>
        </is>
      </c>
      <c r="B304" s="18" t="inlineStr">
        <is>
          <t>GPQA Diamond</t>
        </is>
      </c>
      <c r="C304" s="19" t="n">
        <v>92.90000000000001</v>
      </c>
      <c r="D304" s="20" t="inlineStr">
        <is>
          <t>✓</t>
        </is>
      </c>
      <c r="E304" s="18" t="inlineStr">
        <is>
          <t>independent</t>
        </is>
      </c>
      <c r="F304" s="18" t="inlineStr">
        <is>
          <t>2026-10-10</t>
        </is>
      </c>
      <c r="G304" s="18" t="inlineStr">
        <is>
          <t>https://openrouter.ai/minimax/minimax-m3</t>
        </is>
      </c>
      <c r="H304" s="18" t="inlineStr">
        <is>
          <t>Artificial Analysis GPQA Diamond via OpenRouter (accessed 2026-10-10).</t>
        </is>
      </c>
    </row>
    <row r="305">
      <c r="A305" s="15" t="inlineStr">
        <is>
          <t>MiniMax M3</t>
        </is>
      </c>
      <c r="B305" s="15" t="inlineStr">
        <is>
          <t>GPQA Diamond</t>
        </is>
      </c>
      <c r="C305" s="21" t="n">
        <v>92.68000000000001</v>
      </c>
      <c r="D305" s="15" t="inlineStr"/>
      <c r="E305" s="15" t="inlineStr">
        <is>
          <t>independent</t>
        </is>
      </c>
      <c r="F305" s="15" t="inlineStr">
        <is>
          <t>2026-10-10</t>
        </is>
      </c>
      <c r="G305" s="15" t="inlineStr">
        <is>
          <t>https://www.vals.ai/models/minimax_MiniMax-M3</t>
        </is>
      </c>
      <c r="H305" s="15" t="inlineStr">
        <is>
          <t>Vals AI GPQA Diamond (±1.44) - corroborates the AA value.</t>
        </is>
      </c>
    </row>
    <row r="306">
      <c r="A306" s="18" t="inlineStr">
        <is>
          <t>MiniMax M3</t>
        </is>
      </c>
      <c r="B306" s="18" t="inlineStr">
        <is>
          <t>SWE-bench Pro</t>
        </is>
      </c>
      <c r="C306" s="19" t="n">
        <v>59</v>
      </c>
      <c r="D306" s="20" t="inlineStr">
        <is>
          <t>✓</t>
        </is>
      </c>
      <c r="E306" s="18" t="inlineStr">
        <is>
          <t>vendor</t>
        </is>
      </c>
      <c r="F306" s="18" t="inlineStr">
        <is>
          <t>2026-06-01</t>
        </is>
      </c>
      <c r="G306" s="18" t="inlineStr">
        <is>
          <t>https://www.minimax.io/blog/minimax-m3</t>
        </is>
      </c>
      <c r="H306" s="18" t="inlineStr">
        <is>
          <t>MiniMax official release table; internal infra with Claude Code as scaffolding, eval logic aligned with official SWE-Bench Pro; no independent Pro score found</t>
        </is>
      </c>
    </row>
    <row r="307">
      <c r="A307" s="18" t="inlineStr">
        <is>
          <t>MiniMax M3</t>
        </is>
      </c>
      <c r="B307" s="18" t="inlineStr">
        <is>
          <t>Terminal-Bench 4.0</t>
        </is>
      </c>
      <c r="C307" s="19" t="n">
        <v>1.01</v>
      </c>
      <c r="D307" s="20" t="inlineStr">
        <is>
          <t>✓</t>
        </is>
      </c>
      <c r="E307" s="18" t="inlineStr">
        <is>
          <t>independent</t>
        </is>
      </c>
      <c r="F307" s="18" t="inlineStr">
        <is>
          <t>2026-10-07</t>
        </is>
      </c>
      <c r="G307" s="18" t="inlineStr">
        <is>
          <t>https://www.vals.ai/benchmarks/terminal-bench-4</t>
        </is>
      </c>
      <c r="H307" s="18" t="inlineStr">
        <is>
          <t>Vals AI leaderboard; rank 41/45; Mini-SWE-agent harness; avg@3; error bar +/-1.01; $7.23 cost/test; 1h16m</t>
        </is>
      </c>
    </row>
    <row r="308">
      <c r="A308" s="18" t="inlineStr">
        <is>
          <t>MiniMax M3</t>
        </is>
      </c>
      <c r="B308" s="18" t="inlineStr">
        <is>
          <t>MMLU-Pro</t>
        </is>
      </c>
      <c r="C308" s="19" t="n">
        <v>84.22</v>
      </c>
      <c r="D308" s="20" t="inlineStr">
        <is>
          <t>✓</t>
        </is>
      </c>
      <c r="E308" s="18" t="inlineStr">
        <is>
          <t>independent</t>
        </is>
      </c>
      <c r="F308" s="18" t="inlineStr">
        <is>
          <t>2026-06-02</t>
        </is>
      </c>
      <c r="G308" s="18" t="inlineStr">
        <is>
          <t>https://www.vals.ai/models/minimax_MiniMax-M3</t>
        </is>
      </c>
      <c r="H308" s="18" t="inlineStr">
        <is>
          <t>Vals AI; +/-0.36; rank 66/138; run via official MiniMax API at temperature 1, top_p 0.95, 512k max output tokens; Vals has since archived MMLU-Pro for new releases</t>
        </is>
      </c>
    </row>
    <row r="309">
      <c r="A309" s="18" t="inlineStr">
        <is>
          <t>MiniMax M3</t>
        </is>
      </c>
      <c r="B309" s="18" t="inlineStr">
        <is>
          <t>Vals Index</t>
        </is>
      </c>
      <c r="C309" s="19" t="n">
        <v>36.53</v>
      </c>
      <c r="D309" s="20" t="inlineStr">
        <is>
          <t>✓</t>
        </is>
      </c>
      <c r="E309" s="18" t="inlineStr">
        <is>
          <t>independent</t>
        </is>
      </c>
      <c r="F309" s="18" t="inlineStr">
        <is>
          <t>2026-10-10</t>
        </is>
      </c>
      <c r="G309" s="18" t="inlineStr">
        <is>
          <t>https://www.vals.ai/models/minimax_MiniMax-M3</t>
        </is>
      </c>
      <c r="H309" s="18" t="inlineStr">
        <is>
          <t>Current model-page value; +/-1.17; rank 39/45; cost/test $3.082; CONFLICT: Vals' 2026-06-02 update note on the same page states 58.94% and rank #6</t>
        </is>
      </c>
    </row>
    <row r="310">
      <c r="A310" s="18" t="inlineStr">
        <is>
          <t>Hy3</t>
        </is>
      </c>
      <c r="B310" s="18" t="inlineStr">
        <is>
          <t>DeepSWE</t>
        </is>
      </c>
      <c r="C310" s="19" t="n">
        <v>28</v>
      </c>
      <c r="D310" s="20" t="inlineStr">
        <is>
          <t>✓</t>
        </is>
      </c>
      <c r="E310" s="18" t="inlineStr">
        <is>
          <t>vendor</t>
        </is>
      </c>
      <c r="F310" s="18" t="inlineStr">
        <is>
          <t>2026-08</t>
        </is>
      </c>
      <c r="G310" s="18" t="inlineStr">
        <is>
          <t>https://www.thelec.net/news/articleView.html?idxno=13501</t>
        </is>
      </c>
      <c r="H310" s="18" t="inlineStr">
        <is>
          <t>Tencent-reported internal figure (Hy3 model card), relayed by press (The Elec/SCMP/BigGo). NOT on official Datacurve leaderboard. No independent confirmation.</t>
        </is>
      </c>
    </row>
    <row r="311">
      <c r="A311" s="18" t="inlineStr">
        <is>
          <t>Hy3</t>
        </is>
      </c>
      <c r="B311" s="18" t="inlineStr">
        <is>
          <t>Terminal-Bench 2.1</t>
        </is>
      </c>
      <c r="C311" s="19" t="n">
        <v>71.7</v>
      </c>
      <c r="D311" s="20" t="inlineStr">
        <is>
          <t>✓</t>
        </is>
      </c>
      <c r="E311" s="18" t="inlineStr">
        <is>
          <t>vendor</t>
        </is>
      </c>
      <c r="F311" s="18" t="inlineStr">
        <is>
          <t>2026-07-06</t>
        </is>
      </c>
      <c r="G311" s="18" t="inlineStr">
        <is>
          <t>https://benchmarklist.com/models/tencent-hy3</t>
        </is>
      </c>
      <c r="H311" s="18" t="inlineStr">
        <is>
          <t>From Hy3 model card per BenchmarkList. The Elec reports 70.8 as Hy3 TB 2.1 in the Hy4 generation-over-generation table - minor unresolved conflict. No independent TB 2.1 run found.</t>
        </is>
      </c>
    </row>
    <row r="312">
      <c r="A312" s="18" t="inlineStr">
        <is>
          <t>Hy3</t>
        </is>
      </c>
      <c r="B312" s="18" t="inlineStr">
        <is>
          <t>SciCode</t>
        </is>
      </c>
      <c r="C312" s="19" t="n">
        <v>48.6</v>
      </c>
      <c r="D312" s="20" t="inlineStr">
        <is>
          <t>✓</t>
        </is>
      </c>
      <c r="E312" s="18" t="inlineStr">
        <is>
          <t>independent</t>
        </is>
      </c>
      <c r="F312" s="18" t="inlineStr">
        <is>
          <t>2026-10-10</t>
        </is>
      </c>
      <c r="G312" s="18" t="inlineStr">
        <is>
          <t>https://openrouter.ai/tencent/hy3</t>
        </is>
      </c>
      <c r="H312" s="18" t="inlineStr">
        <is>
          <t>Artificial Analysis SciCode via OpenRouter; corroborated by BenchmarkList (2026-10-03) and Command Code.</t>
        </is>
      </c>
    </row>
    <row r="313">
      <c r="A313" s="18" t="inlineStr">
        <is>
          <t>Hy3</t>
        </is>
      </c>
      <c r="B313" s="18" t="inlineStr">
        <is>
          <t>AA-LCR</t>
        </is>
      </c>
      <c r="C313" s="19" t="n">
        <v>79</v>
      </c>
      <c r="D313" s="20" t="inlineStr">
        <is>
          <t>✓</t>
        </is>
      </c>
      <c r="E313" s="18" t="inlineStr">
        <is>
          <t>independent</t>
        </is>
      </c>
      <c r="F313" s="18" t="inlineStr">
        <is>
          <t>2026-10-10</t>
        </is>
      </c>
      <c r="G313" s="18" t="inlineStr">
        <is>
          <t>https://openrouter.ai/tencent/hy3</t>
        </is>
      </c>
      <c r="H313" s="18" t="inlineStr">
        <is>
          <t>Artificial Analysis AA-LCR via OpenRouter; BenchmarkList AA-LCR row 79.0 (2026-10-03). Note: llm-stats lists 0.734 (73.4) as of 2026-10-08 - possible AA-LCR version discrepancy.</t>
        </is>
      </c>
    </row>
    <row r="314">
      <c r="A314" s="18" t="inlineStr">
        <is>
          <t>Hy3</t>
        </is>
      </c>
      <c r="B314" s="18" t="inlineStr">
        <is>
          <t>GPQA Diamond</t>
        </is>
      </c>
      <c r="C314" s="19" t="n">
        <v>89.7</v>
      </c>
      <c r="D314" s="20" t="inlineStr">
        <is>
          <t>✓</t>
        </is>
      </c>
      <c r="E314" s="18" t="inlineStr">
        <is>
          <t>independent</t>
        </is>
      </c>
      <c r="F314" s="18" t="inlineStr">
        <is>
          <t>2026-10-10</t>
        </is>
      </c>
      <c r="G314" s="18" t="inlineStr">
        <is>
          <t>https://openrouter.ai/tencent/hy3</t>
        </is>
      </c>
      <c r="H314" s="18" t="inlineStr">
        <is>
          <t>Artificial Analysis GPQA Diamond via OpenRouter; BenchmarkList 89.7 (2026-09-02). Vendor model card value 90.4; Hy3 preview scores 87.2 - do not mix with full Hy3.</t>
        </is>
      </c>
    </row>
    <row r="315">
      <c r="A315" s="18" t="inlineStr">
        <is>
          <t>Qwen3.8 Max</t>
        </is>
      </c>
      <c r="B315" s="18" t="inlineStr">
        <is>
          <t>DeepSWE</t>
        </is>
      </c>
      <c r="C315" s="19" t="n">
        <v>57.5</v>
      </c>
      <c r="D315" s="20" t="inlineStr">
        <is>
          <t>✓</t>
        </is>
      </c>
      <c r="E315" s="18" t="inlineStr">
        <is>
          <t>independent</t>
        </is>
      </c>
      <c r="F315" s="18" t="inlineStr">
        <is>
          <t>2026-09-22</t>
        </is>
      </c>
      <c r="G315" s="18" t="inlineStr">
        <is>
          <t>https://deepswe.datacurve.ai</t>
        </is>
      </c>
      <c r="H315" s="18" t="inlineStr">
        <is>
          <t>Official Datacurve board v1.1, config xhigh; board rendered 57% +/-3%; UnifyBench relay cites 57.5%; avg cost $3.73/task, 111 steps</t>
        </is>
      </c>
    </row>
    <row r="316">
      <c r="A316" s="15" t="inlineStr">
        <is>
          <t>Qwen3.8 Max</t>
        </is>
      </c>
      <c r="B316" s="15" t="inlineStr">
        <is>
          <t>DeepSWE</t>
        </is>
      </c>
      <c r="C316" s="21" t="n">
        <v>69.3</v>
      </c>
      <c r="D316" s="15" t="inlineStr"/>
      <c r="E316" s="15" t="inlineStr">
        <is>
          <t>vendor</t>
        </is>
      </c>
      <c r="F316" s="15" t="inlineStr">
        <is>
          <t>2026-09-02</t>
        </is>
      </c>
      <c r="G316" s="15" t="inlineStr">
        <is>
          <t>https://aireleasetracker.com/model/qwen/qwen3.8-max-0902</t>
        </is>
      </c>
      <c r="H316" s="15" t="inlineStr">
        <is>
          <t>Qwen3.8-Max-0902 snapshot; lab-reported; relayed by AI Release Tracker (aggregator); vs 56.6 for Aug launch model</t>
        </is>
      </c>
    </row>
    <row r="317">
      <c r="A317" s="15" t="inlineStr">
        <is>
          <t>Qwen3.8 Max</t>
        </is>
      </c>
      <c r="B317" s="15" t="inlineStr">
        <is>
          <t>DeepSWE</t>
        </is>
      </c>
      <c r="C317" s="21" t="n">
        <v>56.6</v>
      </c>
      <c r="D317" s="15" t="inlineStr"/>
      <c r="E317" s="15" t="inlineStr">
        <is>
          <t>vendor</t>
        </is>
      </c>
      <c r="F317" s="15" t="inlineStr">
        <is>
          <t>2026-08-02</t>
        </is>
      </c>
      <c r="G317" s="15" t="inlineStr">
        <is>
          <t>https://qwen.ai/blog?id=qwen3.8</t>
        </is>
      </c>
      <c r="H317" s="15" t="inlineStr">
        <is>
          <t>DeepSWE 1.1; vendor; best of Claude Code and mini-SWE-agent harnesses; temp 1.0, top_p 0.95, 256K ctx; best on Claude Code</t>
        </is>
      </c>
    </row>
    <row r="318">
      <c r="A318" s="18" t="inlineStr">
        <is>
          <t>Qwen3.8 Max</t>
        </is>
      </c>
      <c r="B318" s="18" t="inlineStr">
        <is>
          <t>Terminal-Bench 2.1</t>
        </is>
      </c>
      <c r="C318" s="19" t="n">
        <v>67.40000000000001</v>
      </c>
      <c r="D318" s="20" t="inlineStr">
        <is>
          <t>✓</t>
        </is>
      </c>
      <c r="E318" s="18" t="inlineStr">
        <is>
          <t>independent</t>
        </is>
      </c>
      <c r="F318" s="18" t="inlineStr">
        <is>
          <t>2026-10-10</t>
        </is>
      </c>
      <c r="G318" s="18" t="inlineStr">
        <is>
          <t>https://benchlm.ai/models/qwen3-8-max</t>
        </is>
      </c>
      <c r="H318" s="18" t="inlineStr">
        <is>
          <t>Vals AI independent run; TB 2.1 archived by Vals 2026-09-27; Vals live page now shows TB 4.0 = 34.34%; conflicts with vendor 86.6</t>
        </is>
      </c>
    </row>
    <row r="319">
      <c r="A319" s="15" t="inlineStr">
        <is>
          <t>Qwen3.8 Max</t>
        </is>
      </c>
      <c r="B319" s="15" t="inlineStr">
        <is>
          <t>Terminal-Bench 2.1</t>
        </is>
      </c>
      <c r="C319" s="21" t="n">
        <v>88.8</v>
      </c>
      <c r="D319" s="15" t="inlineStr"/>
      <c r="E319" s="15" t="inlineStr">
        <is>
          <t>independent</t>
        </is>
      </c>
      <c r="F319" s="15" t="inlineStr">
        <is>
          <t>2026-10-10</t>
        </is>
      </c>
      <c r="G319" s="15" t="inlineStr">
        <is>
          <t>https://atlas.kevinhu.io/benchmarks/terminal-bench-2-1</t>
        </is>
      </c>
      <c r="H319" s="15" t="inlineStr">
        <is>
          <t>Benchmark Atlas aggregator row 'Qwen3.8 Max (0902)'; other Atlas rows 82.0 (Qwen3.8 2.4T A95B) and 81.3 (Qwen3.8-Max); harness unclear</t>
        </is>
      </c>
    </row>
    <row r="320">
      <c r="A320" s="15" t="inlineStr">
        <is>
          <t>Qwen3.8 Max</t>
        </is>
      </c>
      <c r="B320" s="15" t="inlineStr">
        <is>
          <t>Terminal-Bench 2.1</t>
        </is>
      </c>
      <c r="C320" s="21" t="n">
        <v>86.59999999999999</v>
      </c>
      <c r="D320" s="15" t="inlineStr"/>
      <c r="E320" s="15" t="inlineStr">
        <is>
          <t>vendor</t>
        </is>
      </c>
      <c r="F320" s="15" t="inlineStr">
        <is>
          <t>2026-08-02</t>
        </is>
      </c>
      <c r="G320" s="15" t="inlineStr">
        <is>
          <t>https://qwen.ai/blog?id=qwen3.8</t>
        </is>
      </c>
      <c r="H320" s="15" t="inlineStr">
        <is>
          <t>Vendor-reported; percent; harness not specified in fetched excerpt; also on HF Qwen3.8-2.4T-A95B card</t>
        </is>
      </c>
    </row>
    <row r="321">
      <c r="A321" s="18" t="inlineStr">
        <is>
          <t>Qwen3.8 Max</t>
        </is>
      </c>
      <c r="B321" s="18" t="inlineStr">
        <is>
          <t>SciCode</t>
        </is>
      </c>
      <c r="C321" s="19" t="n">
        <v>52</v>
      </c>
      <c r="D321" s="20" t="inlineStr">
        <is>
          <t>✓</t>
        </is>
      </c>
      <c r="E321" s="18" t="inlineStr">
        <is>
          <t>independent</t>
        </is>
      </c>
      <c r="F321" s="18" t="inlineStr">
        <is>
          <t>2026-10-10</t>
        </is>
      </c>
      <c r="G321" s="18" t="inlineStr">
        <is>
          <t>https://artificialanalysis.ai/models/qwen3-8-max</t>
        </is>
      </c>
      <c r="H321" s="18" t="inlineStr">
        <is>
          <t>AA SciCode percent; seen on AA comparison tables for Qwen3.8 Max (0902); no vendor SciCode published</t>
        </is>
      </c>
    </row>
    <row r="322">
      <c r="A322" s="18" t="inlineStr">
        <is>
          <t>Qwen3.8 Max</t>
        </is>
      </c>
      <c r="B322" s="18" t="inlineStr">
        <is>
          <t>AA-LCR</t>
        </is>
      </c>
      <c r="C322" s="19" t="n">
        <v>80</v>
      </c>
      <c r="D322" s="20" t="inlineStr">
        <is>
          <t>✓</t>
        </is>
      </c>
      <c r="E322" s="18" t="inlineStr">
        <is>
          <t>independent</t>
        </is>
      </c>
      <c r="F322" s="18" t="inlineStr">
        <is>
          <t>2026-10-10</t>
        </is>
      </c>
      <c r="G322" s="18" t="inlineStr">
        <is>
          <t>https://artificialanalysis.ai/models/qwen3-8-max</t>
        </is>
      </c>
      <c r="H322" s="18" t="inlineStr">
        <is>
          <t>AA-LCR v1.1 percent</t>
        </is>
      </c>
    </row>
    <row r="323">
      <c r="A323" s="18" t="inlineStr">
        <is>
          <t>Qwen3.8 Max</t>
        </is>
      </c>
      <c r="B323" s="18" t="inlineStr">
        <is>
          <t>GPQA Diamond</t>
        </is>
      </c>
      <c r="C323" s="19" t="n">
        <v>92.59999999999999</v>
      </c>
      <c r="D323" s="20" t="inlineStr">
        <is>
          <t>✓</t>
        </is>
      </c>
      <c r="E323" s="18" t="inlineStr">
        <is>
          <t>vendor</t>
        </is>
      </c>
      <c r="F323" s="18" t="inlineStr">
        <is>
          <t>2026-08-02</t>
        </is>
      </c>
      <c r="G323" s="18" t="inlineStr">
        <is>
          <t>https://qwen.ai/blog?id=qwen3.8</t>
        </is>
      </c>
      <c r="H323" s="18" t="inlineStr">
        <is>
          <t>Vendor GPQA Diamond percent</t>
        </is>
      </c>
    </row>
    <row r="324">
      <c r="A324" s="15" t="inlineStr">
        <is>
          <t>Qwen3.8 Max</t>
        </is>
      </c>
      <c r="B324" s="15" t="inlineStr">
        <is>
          <t>GPQA Diamond</t>
        </is>
      </c>
      <c r="C324" s="21" t="n">
        <v>93.69</v>
      </c>
      <c r="D324" s="15" t="inlineStr"/>
      <c r="E324" s="15" t="inlineStr">
        <is>
          <t>independent</t>
        </is>
      </c>
      <c r="F324" s="15" t="inlineStr">
        <is>
          <t>2026-09-27</t>
        </is>
      </c>
      <c r="G324" s="15" t="inlineStr">
        <is>
          <t>https://www.vals.ai/models/alibaba_qwen3.8-max</t>
        </is>
      </c>
      <c r="H324" s="15" t="inlineStr">
        <is>
          <t>Vals AI +/-1.22; rank 6/138; AA GPQA value not found</t>
        </is>
      </c>
    </row>
    <row r="325">
      <c r="A325" s="18" t="inlineStr">
        <is>
          <t>Qwen3.8 Max</t>
        </is>
      </c>
      <c r="B325" s="18" t="inlineStr">
        <is>
          <t>SWE-bench Pro</t>
        </is>
      </c>
      <c r="C325" s="19" t="n">
        <v>67.7</v>
      </c>
      <c r="D325" s="20" t="inlineStr">
        <is>
          <t>✓</t>
        </is>
      </c>
      <c r="E325" s="18" t="inlineStr">
        <is>
          <t>vendor</t>
        </is>
      </c>
      <c r="F325" s="18" t="inlineStr">
        <is>
          <t>2026-09-30</t>
        </is>
      </c>
      <c r="G325" s="18" t="inlineStr">
        <is>
          <t>https://benchlm.ai/benchmarks/swe-bench-pro</t>
        </is>
      </c>
      <c r="H325" s="18" t="inlineStr">
        <is>
          <t xml:space="preserve">Vendor-reported (Qwen3.8-Max release benchmarks); BenchLM SWE-bench Pro board rank 9/72 (mirror updated 2026-09-30); llm-stats relays same 0.677; vendor harness per Qwen3.8-27B/Flash-Next footnotes: Claude Code harness, </t>
        </is>
      </c>
    </row>
    <row r="326">
      <c r="A326" s="18" t="inlineStr">
        <is>
          <t>Qwen3.8 Max</t>
        </is>
      </c>
      <c r="B326" s="18" t="inlineStr">
        <is>
          <t>SWE-bench Pro</t>
        </is>
      </c>
      <c r="C326" s="19" t="n">
        <v>67.7</v>
      </c>
      <c r="D326" s="20" t="inlineStr">
        <is>
          <t>✓</t>
        </is>
      </c>
      <c r="E326" s="18" t="inlineStr">
        <is>
          <t>vendor</t>
        </is>
      </c>
      <c r="F326" s="18" t="inlineStr">
        <is>
          <t>2026-08-03</t>
        </is>
      </c>
      <c r="G326" s="18" t="inlineStr">
        <is>
          <t>https://qwen.ai/blog?id=qwen3.8</t>
        </is>
      </c>
      <c r="H326" s="18" t="inlineStr">
        <is>
          <t>Vendor benchmark table (Qwen3.8-Max launch). Harness: Claude Code, temp=1.0, top_p=0.95, 256K context window; problematic tasks corrected and all baselines re-run on the refined benchmark. Corroborated by the open-weight</t>
        </is>
      </c>
    </row>
    <row r="327">
      <c r="A327" s="18" t="inlineStr">
        <is>
          <t>Qwen3.8 Max</t>
        </is>
      </c>
      <c r="B327" s="18" t="inlineStr">
        <is>
          <t>Terminal-Bench 4.0</t>
        </is>
      </c>
      <c r="C327" s="19" t="n">
        <v>34.34</v>
      </c>
      <c r="D327" s="20" t="inlineStr">
        <is>
          <t>✓</t>
        </is>
      </c>
      <c r="E327" s="18" t="inlineStr">
        <is>
          <t>independent</t>
        </is>
      </c>
      <c r="F327" s="18" t="inlineStr">
        <is>
          <t>2026-10-07</t>
        </is>
      </c>
      <c r="G327" s="18" t="inlineStr">
        <is>
          <t>https://www.vals.ai/benchmarks/terminal-bench-4</t>
        </is>
      </c>
      <c r="H327" s="18" t="inlineStr">
        <is>
          <t>Vals AI Terminal-Bench 4.0 leaderboard (updated 2026-10-07); harness Mini-SWE-agent; avg@3; +/-3.94 CI; rank 13/45; cost/test $10.63; 2h28m; nine provider refusals scored as failures; conflicts with AA 39% (different ind</t>
        </is>
      </c>
    </row>
    <row r="328">
      <c r="A328" s="18" t="inlineStr">
        <is>
          <t>Qwen3.8 Max</t>
        </is>
      </c>
      <c r="B328" s="18" t="inlineStr">
        <is>
          <t>Terminal-Bench 4.0</t>
        </is>
      </c>
      <c r="C328" s="19" t="n">
        <v>34.34</v>
      </c>
      <c r="D328" s="20" t="inlineStr">
        <is>
          <t>✓</t>
        </is>
      </c>
      <c r="E328" s="18" t="inlineStr">
        <is>
          <t>independent</t>
        </is>
      </c>
      <c r="F328" s="18" t="inlineStr">
        <is>
          <t>2026-10-07</t>
        </is>
      </c>
      <c r="G328" s="18" t="inlineStr">
        <is>
          <t>https://www.vals.ai/models/alibaba_qwen3.8-max</t>
        </is>
      </c>
      <c r="H328" s="18" t="inlineStr">
        <is>
          <t>Vals AI Terminal-Bench 4.0 (official current version, 66 tasks). Harness: Mini-SWE-agent, avg@3 over 3 runs, 8h task time limit, Daytona sandboxes per Harbor setup. Rank 13/45, +/-3.94, $10.63/test, 2h28m duration. 9 pro</t>
        </is>
      </c>
    </row>
    <row r="329">
      <c r="A329" s="15" t="inlineStr">
        <is>
          <t>Qwen3.8 Max</t>
        </is>
      </c>
      <c r="B329" s="15" t="inlineStr">
        <is>
          <t>Terminal-Bench 4.0</t>
        </is>
      </c>
      <c r="C329" s="21" t="n">
        <v>39</v>
      </c>
      <c r="D329" s="15" t="inlineStr"/>
      <c r="E329" s="15" t="inlineStr">
        <is>
          <t>independent</t>
        </is>
      </c>
      <c r="F329" s="15" t="inlineStr">
        <is>
          <t>2026-10-10</t>
        </is>
      </c>
      <c r="G329" s="15" t="inlineStr">
        <is>
          <t>https://artificialanalysis.ai/models/comparisons/qwen3-8-max-vs-longcat-2-0</t>
        </is>
      </c>
      <c r="H329" s="15" t="inlineStr">
        <is>
          <t>AA independently measured Terminal-Bench 4.0 (66 tasks); AA runs mini-swe-agent harness and reports pass@1 averaged over three repeats; integer percent on AA comparison tables; same 39% shown on AA comparisons vs Qwen3.8</t>
        </is>
      </c>
    </row>
    <row r="330">
      <c r="A330" s="15" t="inlineStr">
        <is>
          <t>Qwen3.8 Max</t>
        </is>
      </c>
      <c r="B330" s="15" t="inlineStr">
        <is>
          <t>Terminal-Bench 4.0</t>
        </is>
      </c>
      <c r="C330" s="21" t="n">
        <v>39</v>
      </c>
      <c r="D330" s="15" t="inlineStr"/>
      <c r="E330" s="15" t="inlineStr">
        <is>
          <t>independent</t>
        </is>
      </c>
      <c r="F330" s="15" t="inlineStr">
        <is>
          <t>2026-10-10</t>
        </is>
      </c>
      <c r="G330" s="15" t="inlineStr">
        <is>
          <t>https://artificialanalysis.ai/models/comparisons/qwen3-8-flash-next-vs-qwen3-8-max</t>
        </is>
      </c>
      <c r="H330" s="15" t="inlineStr">
        <is>
          <t>Artificial Analysis Terminal-Bench 4.0 for the Qwen3.8 Max (0902) snapshot (Sept 2026), AA harness. CONFLICT with Vals 34.34: different snapshot (Aug 3 base vs Sep 2 0902) and different harness/agent. Prefer Vals for cro</t>
        </is>
      </c>
    </row>
    <row r="331">
      <c r="A331" s="18" t="inlineStr">
        <is>
          <t>Qwen3.8 Max</t>
        </is>
      </c>
      <c r="B331" s="18" t="inlineStr">
        <is>
          <t>MMLU-Pro</t>
        </is>
      </c>
      <c r="C331" s="19" t="n">
        <v>88.59999999999999</v>
      </c>
      <c r="D331" s="20" t="inlineStr">
        <is>
          <t>✓</t>
        </is>
      </c>
      <c r="E331" s="18" t="inlineStr">
        <is>
          <t>independent</t>
        </is>
      </c>
      <c r="F331" s="18" t="inlineStr">
        <is>
          <t>2026-09-01</t>
        </is>
      </c>
      <c r="G331" s="18" t="inlineStr">
        <is>
          <t>https://www.vals.ai/benchmarks/mmlu_pro</t>
        </is>
      </c>
      <c r="H331" s="18" t="inlineStr">
        <is>
          <t>Vals AI MMLU Pro; 5-shot CoT; +/-0.31; rank 18/138; Vals labels the benchmark archived (saturated, no longer run on new releases); no AA MMLU-Pro value retrievable and no vendor MMLU-Pro row for Qwen3.8 Max</t>
        </is>
      </c>
    </row>
    <row r="332">
      <c r="A332" s="18" t="inlineStr">
        <is>
          <t>Qwen3.8 Max</t>
        </is>
      </c>
      <c r="B332" s="18" t="inlineStr">
        <is>
          <t>MMLU-Pro</t>
        </is>
      </c>
      <c r="C332" s="19" t="n">
        <v>88.59999999999999</v>
      </c>
      <c r="D332" s="20" t="inlineStr">
        <is>
          <t>✓</t>
        </is>
      </c>
      <c r="E332" s="18" t="inlineStr">
        <is>
          <t>independent</t>
        </is>
      </c>
      <c r="F332" s="18" t="inlineStr">
        <is>
          <t>2026-10-07</t>
        </is>
      </c>
      <c r="G332" s="18" t="inlineStr">
        <is>
          <t>https://www.vals.ai/models/alibaba_qwen3.8-max</t>
        </is>
      </c>
      <c r="H332" s="18" t="inlineStr">
        <is>
          <t>Vals AI MMLU Pro: 88.60% +/-0.31, rank 18/138. Read from Vals' preserved model page (Vals archived MMLU-Pro for many newer releases but this row is still published). No vendor MMLU-Pro figure published for Qwen3.8-Max in</t>
        </is>
      </c>
    </row>
    <row r="333">
      <c r="A333" s="18" t="inlineStr">
        <is>
          <t>Qwen3.8 Max</t>
        </is>
      </c>
      <c r="B333" s="18" t="inlineStr">
        <is>
          <t>Math*</t>
        </is>
      </c>
      <c r="C333" s="19" t="n">
        <v>75</v>
      </c>
      <c r="D333" s="20" t="inlineStr">
        <is>
          <t>✓</t>
        </is>
      </c>
      <c r="E333" s="18" t="inlineStr">
        <is>
          <t>independent</t>
        </is>
      </c>
      <c r="F333" s="18" t="inlineStr">
        <is>
          <t>2026-10-10</t>
        </is>
      </c>
      <c r="G333" s="18" t="inlineStr">
        <is>
          <t>https://epoch.ai/models/qwen-3-8-max</t>
        </is>
      </c>
      <c r="H333" s="18" t="inlineStr">
        <is>
          <t>Math benchmark = FrontierMath Tiers 1-3 (v2), Epoch AI independent evaluation (field best 94%); same Epoch scorecard: FrontierMath Tier 4 (v2) 46% and OTIS Mock AIME 2024-2025 99%; no AIME/MATH-500 value published by ven</t>
        </is>
      </c>
    </row>
    <row r="334">
      <c r="A334" s="15" t="inlineStr">
        <is>
          <t>Qwen3.8 Max</t>
        </is>
      </c>
      <c r="B334" s="15" t="inlineStr">
        <is>
          <t>Math*</t>
        </is>
      </c>
      <c r="C334" s="21" t="n">
        <v>56.1</v>
      </c>
      <c r="D334" s="15" t="inlineStr"/>
      <c r="E334" s="15" t="inlineStr">
        <is>
          <t>independent</t>
        </is>
      </c>
      <c r="F334" s="15" t="inlineStr">
        <is>
          <t>2026-10-10</t>
        </is>
      </c>
      <c r="G334" s="15" t="inlineStr">
        <is>
          <t>https://matharena.ai/</t>
        </is>
      </c>
      <c r="H334" s="15" t="inlineStr">
        <is>
          <t>Benchmark name: MathArena aggregate 'expected performance' across non-deprecated competitions (BrokenArXiv + ArXivMath), 56.1% +/-7.8%, listed as 'Best open model', expected cost $3.07 +/-$0.38. Aggregate rather than a s</t>
        </is>
      </c>
    </row>
    <row r="335">
      <c r="A335" s="18" t="inlineStr">
        <is>
          <t>Qwen3.8 Max</t>
        </is>
      </c>
      <c r="B335" s="18" t="inlineStr">
        <is>
          <t>AA Coding Agent Index</t>
        </is>
      </c>
      <c r="C335" s="19" t="n">
        <v>43.3</v>
      </c>
      <c r="D335" s="20" t="inlineStr">
        <is>
          <t>✓</t>
        </is>
      </c>
      <c r="E335" s="18" t="inlineStr">
        <is>
          <t>independent</t>
        </is>
      </c>
      <c r="F335" s="18" t="inlineStr">
        <is>
          <t>2026-10-07</t>
        </is>
      </c>
      <c r="G335" s="18" t="inlineStr">
        <is>
          <t>https://benchlm.ai/benchmarks/aacodingagents</t>
        </is>
      </c>
      <c r="H335" s="18" t="inlineStr">
        <is>
          <t>AA Coding Agent Index v1.1, row 'Claude Code - Qwen3.8 Max', rank 25 of 31. Index = average pass@1 composite over DeepSWE, Terminal-Bench v2 and SWE-Atlas-QnA. Agent/harness config: Claude Code (Anthropic harness) hostin</t>
        </is>
      </c>
    </row>
    <row r="336">
      <c r="A336" s="15" t="inlineStr">
        <is>
          <t>Qwen3.8 Max</t>
        </is>
      </c>
      <c r="B336" s="15" t="inlineStr">
        <is>
          <t>AA Coding Agent Index</t>
        </is>
      </c>
      <c r="C336" s="21" t="n">
        <v>76.2</v>
      </c>
      <c r="D336" s="15" t="inlineStr"/>
      <c r="E336" s="15" t="inlineStr">
        <is>
          <t>independent</t>
        </is>
      </c>
      <c r="F336" s="15" t="inlineStr">
        <is>
          <t>2026-10-10</t>
        </is>
      </c>
      <c r="G336" s="15" t="inlineStr">
        <is>
          <t>https://commandcode.ai/models/qwen3-8-max</t>
        </is>
      </c>
      <c r="H336" s="15" t="inlineStr">
        <is>
          <t>MIRROR OF A DIFFERENT AA COMPOSITE (model-level AA Coding Index, NOT the agent-level v1.5 index): Command Code relay for 'Qwen 3.8 Max 0902'; version and agent/harness config unknown; cannot be v1.5 since AA TB 4.0 39% a</t>
        </is>
      </c>
    </row>
    <row r="337">
      <c r="A337" s="18" t="inlineStr">
        <is>
          <t>Qwen3.8 Max</t>
        </is>
      </c>
      <c r="B337" s="18" t="inlineStr">
        <is>
          <t>Vals Index</t>
        </is>
      </c>
      <c r="C337" s="19" t="n">
        <v>48.27</v>
      </c>
      <c r="D337" s="20" t="inlineStr">
        <is>
          <t>✓</t>
        </is>
      </c>
      <c r="E337" s="18" t="inlineStr">
        <is>
          <t>independent</t>
        </is>
      </c>
      <c r="F337" s="18" t="inlineStr">
        <is>
          <t>2026-10-07</t>
        </is>
      </c>
      <c r="G337" s="18" t="inlineStr">
        <is>
          <t>https://www.vals.ai/benchmarks/vals_index</t>
        </is>
      </c>
      <c r="H337" s="18" t="inlineStr">
        <is>
          <t>Vals Index v2.1 (updated 2026-10-07); +/-1.34; rank 32/45; cost/test $4.96; duration 1h41m; GDP-weighted over Finance/Coding/Legal/Tax with Terminal-Bench 4.0 in the coding bucket since 2026-09-25; not comparable with pr</t>
        </is>
      </c>
    </row>
    <row r="338">
      <c r="A338" s="18" t="inlineStr">
        <is>
          <t>Qwen3.8 Max</t>
        </is>
      </c>
      <c r="B338" s="18" t="inlineStr">
        <is>
          <t>Vals Index</t>
        </is>
      </c>
      <c r="C338" s="19" t="n">
        <v>48.27</v>
      </c>
      <c r="D338" s="20" t="inlineStr">
        <is>
          <t>✓</t>
        </is>
      </c>
      <c r="E338" s="18" t="inlineStr">
        <is>
          <t>independent</t>
        </is>
      </c>
      <c r="F338" s="18" t="inlineStr">
        <is>
          <t>2026-10-10</t>
        </is>
      </c>
      <c r="G338" s="18" t="inlineStr">
        <is>
          <t>https://www.vals.ai/models/alibaba_qwen3.8-max</t>
        </is>
      </c>
      <c r="H338" s="18" t="inlineStr">
        <is>
          <t xml:space="preserve">Vals Index v2 (page states 'Version 2', updated 9/21/2026; Vals Index v2 released 8/13/2026 with GDP denominator rebalanced 3.7 to 3.4 and the 0.3 law weight dropped). Score 48.27% +/-1.34, rank 32/45, cost/test $4.964, </t>
        </is>
      </c>
    </row>
    <row r="339">
      <c r="A339" s="18" t="inlineStr">
        <is>
          <t>Qwen3.8 Max</t>
        </is>
      </c>
      <c r="B339" s="18" t="inlineStr">
        <is>
          <t>DeepSWE ±CI</t>
        </is>
      </c>
      <c r="C339" s="19" t="n">
        <v>3</v>
      </c>
      <c r="D339" s="20" t="inlineStr">
        <is>
          <t>✓</t>
        </is>
      </c>
      <c r="E339" s="18" t="inlineStr">
        <is>
          <t>independent</t>
        </is>
      </c>
      <c r="F339" s="18" t="inlineStr">
        <is>
          <t>2026-09-22</t>
        </is>
      </c>
      <c r="G339" s="18" t="inlineStr">
        <is>
          <t>https://deepswe.datacurve.ai</t>
        </is>
      </c>
      <c r="H339" s="18" t="inlineStr">
        <is>
          <t>Datacurve DeepSWE v1.1 board (113 tasks, updated 2026-09-22); row qwen3.8-max[xhigh] rendered as '57% +/-3%'; CI unit = percentage points</t>
        </is>
      </c>
    </row>
    <row r="340">
      <c r="A340" s="18" t="inlineStr">
        <is>
          <t>Qwen3.8 Max</t>
        </is>
      </c>
      <c r="B340" s="18" t="inlineStr">
        <is>
          <t>DeepSWE ±CI</t>
        </is>
      </c>
      <c r="C340" s="19" t="n">
        <v>3</v>
      </c>
      <c r="D340" s="20" t="inlineStr">
        <is>
          <t>✓</t>
        </is>
      </c>
      <c r="E340" s="18" t="inlineStr">
        <is>
          <t>independent</t>
        </is>
      </c>
      <c r="F340" s="18" t="inlineStr">
        <is>
          <t>2026-09-22</t>
        </is>
      </c>
      <c r="G340" s="18" t="inlineStr">
        <is>
          <t>https://deepswe.datacurve.ai/</t>
        </is>
      </c>
      <c r="H340" s="18" t="inlineStr">
        <is>
          <t>DeepSWE v1.1 row 'qwen3.8-max [xhigh]': 57% +/-3%. All models on the board run mini-swe-agent for consistency; 113 tasks, 91 repos, 5 languages, 28 models tracked; leaderboard updated Sept 22 2026. Avg cost per task $3.7</t>
        </is>
      </c>
    </row>
    <row r="341">
      <c r="A341" s="18" t="inlineStr">
        <is>
          <t>Qwen3.8 Max</t>
        </is>
      </c>
      <c r="B341" s="18" t="inlineStr">
        <is>
          <t>DeepSWE steps</t>
        </is>
      </c>
      <c r="C341" s="19" t="n">
        <v>111</v>
      </c>
      <c r="D341" s="20" t="inlineStr">
        <is>
          <t>✓</t>
        </is>
      </c>
      <c r="E341" s="18" t="inlineStr">
        <is>
          <t>independent</t>
        </is>
      </c>
      <c r="F341" s="18" t="inlineStr">
        <is>
          <t>2026-09-22</t>
        </is>
      </c>
      <c r="G341" s="18" t="inlineStr">
        <is>
          <t>https://deepswe.datacurve.ai</t>
        </is>
      </c>
      <c r="H341" s="18" t="inlineStr">
        <is>
          <t>Datacurve board 'Steps 111' for qwen3.8-max[xhigh] (agent steps per task); all board models run on mini-swe-agent for consistency; avg cost $3.73/task; frontier leader gpt-6-astra[xhigh] uses 29 steps</t>
        </is>
      </c>
    </row>
    <row r="342">
      <c r="A342" s="18" t="inlineStr">
        <is>
          <t>Qwen3.8 Max</t>
        </is>
      </c>
      <c r="B342" s="18" t="inlineStr">
        <is>
          <t>DeepSWE steps</t>
        </is>
      </c>
      <c r="C342" s="19" t="n">
        <v>111</v>
      </c>
      <c r="D342" s="20" t="inlineStr">
        <is>
          <t>✓</t>
        </is>
      </c>
      <c r="E342" s="18" t="inlineStr">
        <is>
          <t>independent</t>
        </is>
      </c>
      <c r="F342" s="18" t="inlineStr">
        <is>
          <t>2026-09-22</t>
        </is>
      </c>
      <c r="G342" s="18" t="inlineStr">
        <is>
          <t>https://deepswe.datacurve.ai/</t>
        </is>
      </c>
      <c r="H342" s="18" t="inlineStr">
        <is>
          <t>DeepSWE v1.1 'qwen3.8-max [xhigh]' agent steps per task = 111 (mini-swe-agent, 113 tasks, updated 2026-09-22).</t>
        </is>
      </c>
    </row>
    <row r="343">
      <c r="A343" s="18" t="inlineStr">
        <is>
          <t>Qwen3.8 Max</t>
        </is>
      </c>
      <c r="B343" s="18" t="inlineStr">
        <is>
          <t>DeepSWE out-tokens</t>
        </is>
      </c>
      <c r="C343" s="19" t="n">
        <v>95</v>
      </c>
      <c r="D343" s="20" t="inlineStr">
        <is>
          <t>✓</t>
        </is>
      </c>
      <c r="E343" s="18" t="inlineStr">
        <is>
          <t>independent</t>
        </is>
      </c>
      <c r="F343" s="18" t="inlineStr">
        <is>
          <t>2026-09-22</t>
        </is>
      </c>
      <c r="G343" s="18" t="inlineStr">
        <is>
          <t>https://deepswe.datacurve.ai</t>
        </is>
      </c>
      <c r="H343" s="18" t="inlineStr">
        <is>
          <t>Datacurve board 'Out tok 95k' for qwen3.8-max[xhigh]; value recorded in thousands (95 = 95k output tokens per task); compared with 30k for board leader gpt-6-astra[xhigh]</t>
        </is>
      </c>
    </row>
    <row r="344">
      <c r="A344" s="18" t="inlineStr">
        <is>
          <t>Qwen3.8 Max</t>
        </is>
      </c>
      <c r="B344" s="18" t="inlineStr">
        <is>
          <t>DeepSWE out-tokens</t>
        </is>
      </c>
      <c r="C344" s="19" t="n">
        <v>95</v>
      </c>
      <c r="D344" s="20" t="inlineStr">
        <is>
          <t>✓</t>
        </is>
      </c>
      <c r="E344" s="18" t="inlineStr">
        <is>
          <t>independent</t>
        </is>
      </c>
      <c r="F344" s="18" t="inlineStr">
        <is>
          <t>2026-09-22</t>
        </is>
      </c>
      <c r="G344" s="18" t="inlineStr">
        <is>
          <t>https://deepswe.datacurve.ai/</t>
        </is>
      </c>
      <c r="H344" s="18" t="inlineStr">
        <is>
          <t>DeepSWE v1.1 'qwen3.8-max [xhigh]' output tokens per task = 95 (recorded as 'Out tok 95k', i.e. 95 thousand tokens; unit k).</t>
        </is>
      </c>
    </row>
    <row r="345">
      <c r="A345" s="18" t="inlineStr">
        <is>
          <t>MiniMax M2.7</t>
        </is>
      </c>
      <c r="B345" s="18" t="inlineStr">
        <is>
          <t>Terminal-Bench 2.1</t>
        </is>
      </c>
      <c r="C345" s="19" t="n">
        <v>48.69</v>
      </c>
      <c r="D345" s="20" t="inlineStr">
        <is>
          <t>✓</t>
        </is>
      </c>
      <c r="E345" s="18" t="inlineStr">
        <is>
          <t>independent</t>
        </is>
      </c>
      <c r="F345" s="18" t="inlineStr">
        <is>
          <t>2026-10-10</t>
        </is>
      </c>
      <c r="G345" s="18" t="inlineStr">
        <is>
          <t>https://www.vals.ai/models/minimax_MiniMax-M2.7</t>
        </is>
      </c>
      <c r="H345" s="18" t="inlineStr">
        <is>
          <t>Vals AI independent TB 2.1 run, ±3.07, rank 62/75. Conflict with AA 55.4 - different harnesses.</t>
        </is>
      </c>
    </row>
    <row r="346">
      <c r="A346" s="15" t="inlineStr">
        <is>
          <t>MiniMax M2.7</t>
        </is>
      </c>
      <c r="B346" s="15" t="inlineStr">
        <is>
          <t>Terminal-Bench 2.1</t>
        </is>
      </c>
      <c r="C346" s="21" t="n">
        <v>55.4</v>
      </c>
      <c r="D346" s="15" t="inlineStr"/>
      <c r="E346" s="15" t="inlineStr">
        <is>
          <t>independent</t>
        </is>
      </c>
      <c r="F346" s="15" t="inlineStr">
        <is>
          <t>2026-10-10</t>
        </is>
      </c>
      <c r="G346" s="15" t="inlineStr">
        <is>
          <t>https://openrouter.ai/minimax/minimax-m2.7</t>
        </is>
      </c>
      <c r="H346" s="15" t="inlineStr">
        <is>
          <t>Artificial Analysis TB 2.1 as aggregated on OpenRouter (accessed 2026-10-10). Vendor's own figure is TB 2.0: 57.0 (version labeled).</t>
        </is>
      </c>
    </row>
    <row r="347">
      <c r="A347" s="18" t="inlineStr">
        <is>
          <t>MiniMax M2.7</t>
        </is>
      </c>
      <c r="B347" s="18" t="inlineStr">
        <is>
          <t>SciCode</t>
        </is>
      </c>
      <c r="C347" s="19" t="n">
        <v>50.1</v>
      </c>
      <c r="D347" s="20" t="inlineStr">
        <is>
          <t>✓</t>
        </is>
      </c>
      <c r="E347" s="18" t="inlineStr">
        <is>
          <t>independent</t>
        </is>
      </c>
      <c r="F347" s="18" t="inlineStr">
        <is>
          <t>2026-10-10</t>
        </is>
      </c>
      <c r="G347" s="18" t="inlineStr">
        <is>
          <t>https://openrouter.ai/minimax/minimax-m2.7</t>
        </is>
      </c>
      <c r="H347" s="18" t="inlineStr">
        <is>
          <t>Artificial Analysis SciCode via OpenRouter.</t>
        </is>
      </c>
    </row>
    <row r="348">
      <c r="A348" s="18" t="inlineStr">
        <is>
          <t>MiniMax M2.7</t>
        </is>
      </c>
      <c r="B348" s="18" t="inlineStr">
        <is>
          <t>AA-LCR</t>
        </is>
      </c>
      <c r="C348" s="19" t="n">
        <v>78.3</v>
      </c>
      <c r="D348" s="20" t="inlineStr">
        <is>
          <t>✓</t>
        </is>
      </c>
      <c r="E348" s="18" t="inlineStr">
        <is>
          <t>independent</t>
        </is>
      </c>
      <c r="F348" s="18" t="inlineStr">
        <is>
          <t>2026-10-10</t>
        </is>
      </c>
      <c r="G348" s="18" t="inlineStr">
        <is>
          <t>https://openrouter.ai/minimax/minimax-m2.7</t>
        </is>
      </c>
      <c r="H348" s="18" t="inlineStr">
        <is>
          <t>Artificial Analysis AA-LCR via OpenRouter.</t>
        </is>
      </c>
    </row>
    <row r="349">
      <c r="A349" s="18" t="inlineStr">
        <is>
          <t>MiniMax M2.7</t>
        </is>
      </c>
      <c r="B349" s="18" t="inlineStr">
        <is>
          <t>GPQA Diamond</t>
        </is>
      </c>
      <c r="C349" s="19" t="n">
        <v>87.40000000000001</v>
      </c>
      <c r="D349" s="20" t="inlineStr">
        <is>
          <t>✓</t>
        </is>
      </c>
      <c r="E349" s="18" t="inlineStr">
        <is>
          <t>independent</t>
        </is>
      </c>
      <c r="F349" s="18" t="inlineStr">
        <is>
          <t>2026-10-10</t>
        </is>
      </c>
      <c r="G349" s="18" t="inlineStr">
        <is>
          <t>https://openrouter.ai/minimax/minimax-m2.7</t>
        </is>
      </c>
      <c r="H349" s="18" t="inlineStr">
        <is>
          <t>Artificial Analysis GPQA Diamond via OpenRouter.</t>
        </is>
      </c>
    </row>
    <row r="350">
      <c r="A350" s="15" t="inlineStr">
        <is>
          <t>MiniMax M2.7</t>
        </is>
      </c>
      <c r="B350" s="15" t="inlineStr">
        <is>
          <t>GPQA Diamond</t>
        </is>
      </c>
      <c r="C350" s="21" t="n">
        <v>87</v>
      </c>
      <c r="D350" s="15" t="inlineStr"/>
      <c r="E350" s="15" t="inlineStr">
        <is>
          <t>independent</t>
        </is>
      </c>
      <c r="F350" s="15" t="inlineStr">
        <is>
          <t>2026-09-24</t>
        </is>
      </c>
      <c r="G350" s="15" t="inlineStr">
        <is>
          <t>https://benchlm.ai/benchmarks/gpqa-diamond</t>
        </is>
      </c>
      <c r="H350" s="15" t="inlineStr">
        <is>
          <t>Secondary source: BenchLM GPQA-Diamond leaderboard lists 87.0. AA value (87.4) preferred.</t>
        </is>
      </c>
    </row>
    <row r="351">
      <c r="A351" s="18" t="inlineStr">
        <is>
          <t>MiniMax M2.7</t>
        </is>
      </c>
      <c r="B351" s="18" t="inlineStr">
        <is>
          <t>SWE-bench Pro</t>
        </is>
      </c>
      <c r="C351" s="19" t="n">
        <v>56.2</v>
      </c>
      <c r="D351" s="20" t="inlineStr">
        <is>
          <t>✓</t>
        </is>
      </c>
      <c r="E351" s="18" t="inlineStr">
        <is>
          <t>vendor</t>
        </is>
      </c>
      <c r="F351" s="18" t="inlineStr">
        <is>
          <t>2026-05-26</t>
        </is>
      </c>
      <c r="G351" s="18" t="inlineStr">
        <is>
          <t>https://arxiv.org/html/2605.26494v2</t>
        </is>
      </c>
      <c r="H351" s="18" t="inlineStr">
        <is>
          <t>MiniMax-M2 Series technical report (arXiv:2605.26494v2) Table 4 / Figure 1; also quoted as 56.22% by MiniMax news and secondary coverage; no independent Pro score found</t>
        </is>
      </c>
    </row>
    <row r="352">
      <c r="A352" s="18" t="inlineStr">
        <is>
          <t>MiniMax M2.7</t>
        </is>
      </c>
      <c r="B352" s="18" t="inlineStr">
        <is>
          <t>MMLU-Pro</t>
        </is>
      </c>
      <c r="C352" s="19" t="n">
        <v>80.43000000000001</v>
      </c>
      <c r="D352" s="20" t="inlineStr">
        <is>
          <t>✓</t>
        </is>
      </c>
      <c r="E352" s="18" t="inlineStr">
        <is>
          <t>independent</t>
        </is>
      </c>
      <c r="F352" s="18" t="inlineStr">
        <is>
          <t>2026-03-17</t>
        </is>
      </c>
      <c r="G352" s="18" t="inlineStr">
        <is>
          <t>https://www.vals.ai/models/minimax_MiniMax-M2.7</t>
        </is>
      </c>
      <c r="H352" s="18" t="inlineStr">
        <is>
          <t>Vals AI; +/-0.39; rank 90/138; temperature 1, top_p 0.95 via Anthropic-compatible MiniMax endpoint; CONFLICT: MiniMax-M2 Series report Table 4 prints 81.8</t>
        </is>
      </c>
    </row>
    <row r="353">
      <c r="A353" s="18" t="inlineStr">
        <is>
          <t>MiniMax M2.7</t>
        </is>
      </c>
      <c r="B353" s="18" t="inlineStr">
        <is>
          <t>Math*</t>
        </is>
      </c>
      <c r="C353" s="19" t="n">
        <v>94.2</v>
      </c>
      <c r="D353" s="20" t="inlineStr">
        <is>
          <t>✓</t>
        </is>
      </c>
      <c r="E353" s="18" t="inlineStr">
        <is>
          <t>vendor</t>
        </is>
      </c>
      <c r="F353" s="18" t="inlineStr">
        <is>
          <t>2026-05-26</t>
        </is>
      </c>
      <c r="G353" s="18" t="inlineStr">
        <is>
          <t>https://arxiv.org/html/2605.26494v2</t>
        </is>
      </c>
      <c r="H353" s="18" t="inlineStr">
        <is>
          <t>AIME 2026; MiniMax-M2 Series technical report Table 4; independent AIME 91.0% appears only in Vals AI data aggregated by OpenRouter and could not be verified on the Vals model page</t>
        </is>
      </c>
    </row>
    <row r="354">
      <c r="A354" s="18" t="inlineStr">
        <is>
          <t>MiniMax M2.7</t>
        </is>
      </c>
      <c r="B354" s="18" t="inlineStr">
        <is>
          <t>Vals Index</t>
        </is>
      </c>
      <c r="C354" s="19" t="n">
        <v>60.14</v>
      </c>
      <c r="D354" s="20" t="inlineStr">
        <is>
          <t>✓</t>
        </is>
      </c>
      <c r="E354" s="18" t="inlineStr">
        <is>
          <t>independent</t>
        </is>
      </c>
      <c r="F354" s="18" t="inlineStr">
        <is>
          <t>2026-03-17</t>
        </is>
      </c>
      <c r="G354" s="18" t="inlineStr">
        <is>
          <t>https://www.vals.ai/models/minimax_MiniMax-M2.7</t>
        </is>
      </c>
      <c r="H354" s="18" t="inlineStr">
        <is>
          <t>Stated in Vals' 2026-03-17 update note ('placed #12 (60.14%) on the Vals Index'); current model page shows a headline Accuracy of 43.11% without a labeled Vals Index value</t>
        </is>
      </c>
    </row>
    <row r="355">
      <c r="A355" s="18" t="inlineStr">
        <is>
          <t>GLM-5.2</t>
        </is>
      </c>
      <c r="B355" s="18" t="inlineStr">
        <is>
          <t>DeepSWE</t>
        </is>
      </c>
      <c r="C355" s="19" t="n">
        <v>44</v>
      </c>
      <c r="D355" s="20" t="inlineStr">
        <is>
          <t>✓</t>
        </is>
      </c>
      <c r="E355" s="18" t="inlineStr">
        <is>
          <t>independent</t>
        </is>
      </c>
      <c r="F355" s="18" t="inlineStr">
        <is>
          <t>2026-09-22</t>
        </is>
      </c>
      <c r="G355" s="18" t="inlineStr">
        <is>
          <t>https://deepswe.datacurve.ai</t>
        </is>
      </c>
      <c r="H355" s="18" t="inlineStr">
        <is>
          <t>DeepSWE v1.1 primary leaderboard; best config: mini-swe-agent [max reasoning]; pass@1 44% +/-2%; avg cost $3.92/task; 78k output tokens; 129 steps.</t>
        </is>
      </c>
    </row>
    <row r="356">
      <c r="A356" s="15" t="inlineStr">
        <is>
          <t>GLM-5.2</t>
        </is>
      </c>
      <c r="B356" s="15" t="inlineStr">
        <is>
          <t>DeepSWE</t>
        </is>
      </c>
      <c r="C356" s="21" t="n">
        <v>46.2</v>
      </c>
      <c r="D356" s="15" t="inlineStr"/>
      <c r="E356" s="15" t="inlineStr">
        <is>
          <t>independent</t>
        </is>
      </c>
      <c r="F356" s="15" t="inlineStr">
        <is>
          <t>2026-09-28</t>
        </is>
      </c>
      <c r="G356" s="15" t="inlineStr">
        <is>
          <t>https://deepinfra.com/blog/glm-5-3-flash-deepinfra</t>
        </is>
      </c>
      <c r="H356" s="15" t="inlineStr">
        <is>
          <t>DeepInfra comparison table: GLM-5.2 DeepSWE v1.1 = 46.2 (vs GLM-5.3-Flash 63.4, Opus 4.8 58.0). CONFLICT with Datacurve 44%; Datacurve is the primary benchmark source.</t>
        </is>
      </c>
    </row>
    <row r="357">
      <c r="A357" s="18" t="inlineStr">
        <is>
          <t>GLM-5.2</t>
        </is>
      </c>
      <c r="B357" s="18" t="inlineStr">
        <is>
          <t>Terminal-Bench 2.1</t>
        </is>
      </c>
      <c r="C357" s="19" t="n">
        <v>67.8</v>
      </c>
      <c r="D357" s="20" t="inlineStr">
        <is>
          <t>✓</t>
        </is>
      </c>
      <c r="E357" s="18" t="inlineStr">
        <is>
          <t>independent</t>
        </is>
      </c>
      <c r="F357" s="18" t="inlineStr">
        <is>
          <t>2026-10-10</t>
        </is>
      </c>
      <c r="G357" s="18" t="inlineStr">
        <is>
          <t>https://www.vals.ai/models/zai_glm-5.2</t>
        </is>
      </c>
      <c r="H357" s="18" t="inlineStr">
        <is>
          <t>Vals AI TB 2.1 (value as listed on BenchLM glm-5-2 page). No AA TB 2.1 published for GLM-5.2.</t>
        </is>
      </c>
    </row>
    <row r="358">
      <c r="A358" s="15" t="inlineStr">
        <is>
          <t>GLM-5.2</t>
        </is>
      </c>
      <c r="B358" s="15" t="inlineStr">
        <is>
          <t>Terminal-Bench 2.1</t>
        </is>
      </c>
      <c r="C358" s="21" t="n">
        <v>81</v>
      </c>
      <c r="D358" s="15" t="inlineStr"/>
      <c r="E358" s="15" t="inlineStr">
        <is>
          <t>vendor</t>
        </is>
      </c>
      <c r="F358" s="15" t="inlineStr">
        <is>
          <t>2026-06-17</t>
        </is>
      </c>
      <c r="G358" s="15" t="inlineStr">
        <is>
          <t>https://huggingface.co/blog/zai-org/glm-52-blog</t>
        </is>
      </c>
      <c r="H358" s="15" t="inlineStr">
        <is>
          <t>Vendor TB 2.1 (also in NVIDIA reference data for GLM-5.2). BenchLM TB 2.1 leaderboard (2026-10-10) lists 81.0% (rank 27/64). 0G press release: first open-weight model to break 80% on TB 2.1.</t>
        </is>
      </c>
    </row>
    <row r="359">
      <c r="A359" s="18" t="inlineStr">
        <is>
          <t>GLM-5.2</t>
        </is>
      </c>
      <c r="B359" s="18" t="inlineStr">
        <is>
          <t>SciCode</t>
        </is>
      </c>
      <c r="C359" s="19" t="n">
        <v>51.2</v>
      </c>
      <c r="D359" s="20" t="inlineStr">
        <is>
          <t>✓</t>
        </is>
      </c>
      <c r="E359" s="18" t="inlineStr">
        <is>
          <t>independent</t>
        </is>
      </c>
      <c r="F359" s="18" t="inlineStr">
        <is>
          <t>2026-10-10</t>
        </is>
      </c>
      <c r="G359" s="18" t="inlineStr">
        <is>
          <t>https://artificialanalysis.ai/evaluations/scicode</t>
        </is>
      </c>
      <c r="H359" s="18" t="inlineStr">
        <is>
          <t>AA-SciCode (value as listed on BenchLM glm-5-2 page).</t>
        </is>
      </c>
    </row>
    <row r="360">
      <c r="A360" s="18" t="inlineStr">
        <is>
          <t>GLM-5.2</t>
        </is>
      </c>
      <c r="B360" s="18" t="inlineStr">
        <is>
          <t>AA-LCR</t>
        </is>
      </c>
      <c r="C360" s="19" t="n">
        <v>78.3</v>
      </c>
      <c r="D360" s="20" t="inlineStr">
        <is>
          <t>✓</t>
        </is>
      </c>
      <c r="E360" s="18" t="inlineStr">
        <is>
          <t>independent</t>
        </is>
      </c>
      <c r="F360" s="18" t="inlineStr">
        <is>
          <t>2026-10-10</t>
        </is>
      </c>
      <c r="G360" s="18" t="inlineStr">
        <is>
          <t>https://artificialanalysis.ai/models/glm-5-2</t>
        </is>
      </c>
      <c r="H360" s="18" t="inlineStr">
        <is>
          <t>AA-LCR (value as listed on BenchLM glm-5-2 page).</t>
        </is>
      </c>
    </row>
    <row r="361">
      <c r="A361" s="18" t="inlineStr">
        <is>
          <t>GLM-5.2</t>
        </is>
      </c>
      <c r="B361" s="18" t="inlineStr">
        <is>
          <t>GPQA Diamond</t>
        </is>
      </c>
      <c r="C361" s="19" t="n">
        <v>89.5</v>
      </c>
      <c r="D361" s="20" t="inlineStr">
        <is>
          <t>✓</t>
        </is>
      </c>
      <c r="E361" s="18" t="inlineStr">
        <is>
          <t>independent</t>
        </is>
      </c>
      <c r="F361" s="18" t="inlineStr">
        <is>
          <t>2026-10-10</t>
        </is>
      </c>
      <c r="G361" s="18" t="inlineStr">
        <is>
          <t>https://artificialanalysis.ai/models/glm-5-2</t>
        </is>
      </c>
      <c r="H361" s="18" t="inlineStr">
        <is>
          <t>AA-GPQA Diamond (value as listed on BenchLM glm-5-2 page).</t>
        </is>
      </c>
    </row>
    <row r="362">
      <c r="A362" s="15" t="inlineStr">
        <is>
          <t>GLM-5.2</t>
        </is>
      </c>
      <c r="B362" s="15" t="inlineStr">
        <is>
          <t>GPQA Diamond</t>
        </is>
      </c>
      <c r="C362" s="21" t="n">
        <v>91.2</v>
      </c>
      <c r="D362" s="15" t="inlineStr"/>
      <c r="E362" s="15" t="inlineStr">
        <is>
          <t>vendor</t>
        </is>
      </c>
      <c r="F362" s="15" t="inlineStr">
        <is>
          <t>2026-06-17</t>
        </is>
      </c>
      <c r="G362" s="15" t="inlineStr">
        <is>
          <t>https://huggingface.co/blog/zai-org/glm-52-blog</t>
        </is>
      </c>
      <c r="H362" s="15" t="inlineStr">
        <is>
          <t>Vendor GPQA-Diamond (HF blog table and HF model card).</t>
        </is>
      </c>
    </row>
    <row r="363">
      <c r="A363" s="15" t="inlineStr">
        <is>
          <t>GLM-5.2</t>
        </is>
      </c>
      <c r="B363" s="15" t="inlineStr">
        <is>
          <t>GPQA Diamond</t>
        </is>
      </c>
      <c r="C363" s="21" t="n">
        <v>85.59999999999999</v>
      </c>
      <c r="D363" s="15" t="inlineStr"/>
      <c r="E363" s="15" t="inlineStr">
        <is>
          <t>independent</t>
        </is>
      </c>
      <c r="F363" s="15" t="inlineStr">
        <is>
          <t>2026-10-10</t>
        </is>
      </c>
      <c r="G363" s="15" t="inlineStr">
        <is>
          <t>https://www.vals.ai/models/zai_glm-5.2</t>
        </is>
      </c>
      <c r="H363" s="15" t="inlineStr">
        <is>
          <t>Vals AI GPQA Diamond.</t>
        </is>
      </c>
    </row>
    <row r="364">
      <c r="A364" s="18" t="inlineStr">
        <is>
          <t>GLM-5.2</t>
        </is>
      </c>
      <c r="B364" s="18" t="inlineStr">
        <is>
          <t>SWE-bench Pro</t>
        </is>
      </c>
      <c r="C364" s="19" t="n">
        <v>62.1</v>
      </c>
      <c r="D364" s="20" t="inlineStr">
        <is>
          <t>✓</t>
        </is>
      </c>
      <c r="E364" s="18" t="inlineStr">
        <is>
          <t>vendor</t>
        </is>
      </c>
      <c r="F364" s="18" t="inlineStr">
        <is>
          <t>2026-10-10</t>
        </is>
      </c>
      <c r="G364" s="18" t="inlineStr">
        <is>
          <t>https://huggingface.co/zai-org/GLM-5.2</t>
        </is>
      </c>
      <c r="H364" s="18" t="inlineStr">
        <is>
          <t>Z.AI model card value (via BenchLM); conflict: solangle.com comparison cites 71.9% (2026-08-16, secondary/unverified)</t>
        </is>
      </c>
    </row>
    <row r="365">
      <c r="A365" s="18" t="inlineStr">
        <is>
          <t>GLM-5.2</t>
        </is>
      </c>
      <c r="B365" s="18" t="inlineStr">
        <is>
          <t>Terminal-Bench 4.0</t>
        </is>
      </c>
      <c r="C365" s="19" t="n">
        <v>1</v>
      </c>
      <c r="D365" s="20" t="inlineStr">
        <is>
          <t>✓</t>
        </is>
      </c>
      <c r="E365" s="18" t="inlineStr">
        <is>
          <t>independent</t>
        </is>
      </c>
      <c r="F365" s="18" t="inlineStr">
        <is>
          <t>2026-10-10</t>
        </is>
      </c>
      <c r="G365" s="18" t="inlineStr">
        <is>
          <t>https://artificialanalysis.ai/models/glm-5-2</t>
        </is>
      </c>
      <c r="H365" s="18" t="inlineStr">
        <is>
          <t>AA Terminal-Bench 4.0 = 1% for GLM-5.2 (Max) per AA comparison pages</t>
        </is>
      </c>
    </row>
    <row r="366">
      <c r="A366" s="18" t="inlineStr">
        <is>
          <t>GLM-5.2</t>
        </is>
      </c>
      <c r="B366" s="18" t="inlineStr">
        <is>
          <t>MMLU-Pro</t>
        </is>
      </c>
      <c r="C366" s="19" t="n">
        <v>86.7</v>
      </c>
      <c r="D366" s="20" t="inlineStr">
        <is>
          <t>✓</t>
        </is>
      </c>
      <c r="E366" s="18" t="inlineStr">
        <is>
          <t>independent</t>
        </is>
      </c>
      <c r="F366" s="18" t="inlineStr">
        <is>
          <t>2026-10-10</t>
        </is>
      </c>
      <c r="G366" s="18" t="inlineStr">
        <is>
          <t>https://www.vals.ai/models/zai_glm-5.2</t>
        </is>
      </c>
      <c r="H366" s="18" t="inlineStr">
        <is>
          <t>Vals AI MMLU-Pro (via BenchLM)</t>
        </is>
      </c>
    </row>
    <row r="367">
      <c r="A367" s="18" t="inlineStr">
        <is>
          <t>GLM-5.2</t>
        </is>
      </c>
      <c r="B367" s="18" t="inlineStr">
        <is>
          <t>Math*</t>
        </is>
      </c>
      <c r="C367" s="19" t="n">
        <v>99.2</v>
      </c>
      <c r="D367" s="20" t="inlineStr">
        <is>
          <t>✓</t>
        </is>
      </c>
      <c r="E367" s="18" t="inlineStr">
        <is>
          <t>vendor</t>
        </is>
      </c>
      <c r="F367" s="18" t="inlineStr">
        <is>
          <t>2026-10-10</t>
        </is>
      </c>
      <c r="G367" s="18" t="inlineStr">
        <is>
          <t>https://huggingface.co/zai-org/GLM-5.2</t>
        </is>
      </c>
      <c r="H367" s="18" t="inlineStr">
        <is>
          <t>Benchmark: AIME 2026 99.2% (vendor model card); #1 on BenchLM AIME26 leaderboard</t>
        </is>
      </c>
    </row>
    <row r="368">
      <c r="A368" s="18" t="inlineStr">
        <is>
          <t>GLM-5.2</t>
        </is>
      </c>
      <c r="B368" s="18" t="inlineStr">
        <is>
          <t>AA Coding Agent Index</t>
        </is>
      </c>
      <c r="C368" s="19" t="n">
        <v>68.8</v>
      </c>
      <c r="D368" s="20" t="inlineStr">
        <is>
          <t>✓</t>
        </is>
      </c>
      <c r="E368" s="18" t="inlineStr">
        <is>
          <t>independent</t>
        </is>
      </c>
      <c r="F368" s="18" t="inlineStr">
        <is>
          <t>2026-10-10</t>
        </is>
      </c>
      <c r="G368" s="18" t="inlineStr">
        <is>
          <t>https://artificialanalysis.ai/models/glm-5-2</t>
        </is>
      </c>
      <c r="H368" s="18" t="inlineStr">
        <is>
          <t>AA Coding Index via BenchLM (AA model page)</t>
        </is>
      </c>
    </row>
    <row r="369">
      <c r="A369" s="18" t="inlineStr">
        <is>
          <t>GLM-5.2</t>
        </is>
      </c>
      <c r="B369" s="18" t="inlineStr">
        <is>
          <t>Vals Index</t>
        </is>
      </c>
      <c r="C369" s="19" t="n">
        <v>65.02</v>
      </c>
      <c r="D369" s="20" t="inlineStr">
        <is>
          <t>✓</t>
        </is>
      </c>
      <c r="E369" s="18" t="inlineStr">
        <is>
          <t>independent</t>
        </is>
      </c>
      <c r="F369" s="18" t="inlineStr">
        <is>
          <t>2026-08-11</t>
        </is>
      </c>
      <c r="G369" s="18" t="inlineStr">
        <is>
          <t>https://vals.ai/benchmarks/vals_index_v1_2</t>
        </is>
      </c>
      <c r="H369" s="18" t="inlineStr">
        <is>
          <t>Vals Index v1.2 rank 15 (updated 2026-08-11); not in current v2.1 top-45 list</t>
        </is>
      </c>
    </row>
    <row r="370">
      <c r="A370" s="18" t="inlineStr">
        <is>
          <t>GLM-5.2</t>
        </is>
      </c>
      <c r="B370" s="18" t="inlineStr">
        <is>
          <t>DeepSWE ±CI</t>
        </is>
      </c>
      <c r="C370" s="19" t="n">
        <v>2</v>
      </c>
      <c r="D370" s="20" t="inlineStr">
        <is>
          <t>✓</t>
        </is>
      </c>
      <c r="E370" s="18" t="inlineStr">
        <is>
          <t>independent</t>
        </is>
      </c>
      <c r="F370" s="18" t="inlineStr">
        <is>
          <t>2026-09-22</t>
        </is>
      </c>
      <c r="G370" s="18" t="inlineStr">
        <is>
          <t>https://deepswe.datacurve.ai/</t>
        </is>
      </c>
      <c r="H370" s="18" t="inlineStr">
        <is>
          <t>Datacurve DeepSWE v1.1 row glm-5.2[max]: 44%±2%; mini-swe-agent harness</t>
        </is>
      </c>
    </row>
    <row r="371">
      <c r="A371" s="18" t="inlineStr">
        <is>
          <t>GLM-5.2</t>
        </is>
      </c>
      <c r="B371" s="18" t="inlineStr">
        <is>
          <t>DeepSWE steps</t>
        </is>
      </c>
      <c r="C371" s="19" t="n">
        <v>129</v>
      </c>
      <c r="D371" s="20" t="inlineStr">
        <is>
          <t>✓</t>
        </is>
      </c>
      <c r="E371" s="18" t="inlineStr">
        <is>
          <t>independent</t>
        </is>
      </c>
      <c r="F371" s="18" t="inlineStr">
        <is>
          <t>2026-09-22</t>
        </is>
      </c>
      <c r="G371" s="18" t="inlineStr">
        <is>
          <t>https://deepswe.datacurve.ai/</t>
        </is>
      </c>
      <c r="H371" s="18" t="inlineStr">
        <is>
          <t>Mean agent steps per task, Datacurve row glm-5.2[max]</t>
        </is>
      </c>
    </row>
    <row r="372">
      <c r="A372" s="18" t="inlineStr">
        <is>
          <t>GLM-5.2</t>
        </is>
      </c>
      <c r="B372" s="18" t="inlineStr">
        <is>
          <t>DeepSWE out-tokens</t>
        </is>
      </c>
      <c r="C372" s="19" t="n">
        <v>78</v>
      </c>
      <c r="D372" s="20" t="inlineStr">
        <is>
          <t>✓</t>
        </is>
      </c>
      <c r="E372" s="18" t="inlineStr">
        <is>
          <t>independent</t>
        </is>
      </c>
      <c r="F372" s="18" t="inlineStr">
        <is>
          <t>2026-09-22</t>
        </is>
      </c>
      <c r="G372" s="18" t="inlineStr">
        <is>
          <t>https://deepswe.datacurve.ai/</t>
        </is>
      </c>
      <c r="H372" s="18" t="inlineStr">
        <is>
          <t>78k output tokens per task, Datacurve row glm-5.2[max]</t>
        </is>
      </c>
    </row>
    <row r="373">
      <c r="A373" s="18" t="inlineStr">
        <is>
          <t>Kimi K2.7 Code</t>
        </is>
      </c>
      <c r="B373" s="18" t="inlineStr">
        <is>
          <t>DeepSWE</t>
        </is>
      </c>
      <c r="C373" s="19" t="n">
        <v>30.5</v>
      </c>
      <c r="D373" s="20" t="inlineStr">
        <is>
          <t>✓</t>
        </is>
      </c>
      <c r="E373" s="18" t="inlineStr">
        <is>
          <t>independent</t>
        </is>
      </c>
      <c r="F373" s="18" t="inlineStr">
        <is>
          <t>2026-09-01</t>
        </is>
      </c>
      <c r="G373" s="18" t="inlineStr">
        <is>
          <t>https://benchlm.ai/benchmarks/deepswe</t>
        </is>
      </c>
      <c r="H373" s="18" t="inlineStr">
        <is>
          <t>BenchLM mirror of Datacurve DeepSWE leaderboard JSON; mini-swe-agent (effort not noted). Not visible in displayed top-21 of the DeepSWE v1.1 primary page as of 2026-09-22.</t>
        </is>
      </c>
    </row>
    <row r="374">
      <c r="A374" s="15" t="inlineStr">
        <is>
          <t>Kimi K2.7 Code</t>
        </is>
      </c>
      <c r="B374" s="15" t="inlineStr">
        <is>
          <t>DeepSWE</t>
        </is>
      </c>
      <c r="C374" s="21" t="n">
        <v>31</v>
      </c>
      <c r="D374" s="15" t="inlineStr"/>
      <c r="E374" s="15" t="inlineStr">
        <is>
          <t>independent</t>
        </is>
      </c>
      <c r="F374" s="15" t="inlineStr">
        <is>
          <t>2026-09-11</t>
        </is>
      </c>
      <c r="G374" s="15" t="inlineStr">
        <is>
          <t>https://surgehq.ai/blog/hill-climbing-swe-agent-kimi-k-2-7</t>
        </is>
      </c>
      <c r="H374" s="15" t="inlineStr">
        <is>
          <t>Surge AI post-training study: base Kimi K2.7 (Max reasoning) DeepSWE pass@1 31.0% (rose to 43.4% after Surge's RL post-training; not the released model).</t>
        </is>
      </c>
    </row>
    <row r="375">
      <c r="A375" s="18" t="inlineStr">
        <is>
          <t>Kimi K2.7 Code</t>
        </is>
      </c>
      <c r="B375" s="18" t="inlineStr">
        <is>
          <t>Terminal-Bench 2.1</t>
        </is>
      </c>
      <c r="C375" s="19" t="n">
        <v>67</v>
      </c>
      <c r="D375" s="20" t="inlineStr">
        <is>
          <t>✓</t>
        </is>
      </c>
      <c r="E375" s="18" t="inlineStr">
        <is>
          <t>independent</t>
        </is>
      </c>
      <c r="F375" s="18" t="inlineStr">
        <is>
          <t>2026-10-10</t>
        </is>
      </c>
      <c r="G375" s="18" t="inlineStr">
        <is>
          <t>https://www.vals.ai/models/kimi_kimi-k2.7-code</t>
        </is>
      </c>
      <c r="H375" s="18" t="inlineStr">
        <is>
          <t>Vals AI TB 2.1 (as listed on BenchLM kimi-k2-7-code page). Surge AI reports the same 67.0% for base K2.7; their post-trained variant scored 82.0%.</t>
        </is>
      </c>
    </row>
    <row r="376">
      <c r="A376" s="18" t="inlineStr">
        <is>
          <t>Kimi K2.7 Code</t>
        </is>
      </c>
      <c r="B376" s="18" t="inlineStr">
        <is>
          <t>SciCode</t>
        </is>
      </c>
      <c r="C376" s="19" t="n">
        <v>47.8</v>
      </c>
      <c r="D376" s="20" t="inlineStr">
        <is>
          <t>✓</t>
        </is>
      </c>
      <c r="E376" s="18" t="inlineStr">
        <is>
          <t>independent</t>
        </is>
      </c>
      <c r="F376" s="18" t="inlineStr">
        <is>
          <t>2026-10-10</t>
        </is>
      </c>
      <c r="G376" s="18" t="inlineStr">
        <is>
          <t>https://artificialanalysis.ai/evaluations/scicode</t>
        </is>
      </c>
      <c r="H376" s="18" t="inlineStr">
        <is>
          <t>AA-SciCode (value as listed on BenchLM kimi-k2-7-code page). No vendor SciCode found.</t>
        </is>
      </c>
    </row>
    <row r="377">
      <c r="A377" s="18" t="inlineStr">
        <is>
          <t>Kimi K2.7 Code</t>
        </is>
      </c>
      <c r="B377" s="18" t="inlineStr">
        <is>
          <t>AA-LCR</t>
        </is>
      </c>
      <c r="C377" s="19" t="n">
        <v>79.3</v>
      </c>
      <c r="D377" s="20" t="inlineStr">
        <is>
          <t>✓</t>
        </is>
      </c>
      <c r="E377" s="18" t="inlineStr">
        <is>
          <t>independent</t>
        </is>
      </c>
      <c r="F377" s="18" t="inlineStr">
        <is>
          <t>2026-10-10</t>
        </is>
      </c>
      <c r="G377" s="18" t="inlineStr">
        <is>
          <t>https://artificialanalysis.ai/models/kimi-k2-7-code</t>
        </is>
      </c>
      <c r="H377" s="18" t="inlineStr">
        <is>
          <t>AA-LCR (value as listed on BenchLM kimi-k2-7-code page).</t>
        </is>
      </c>
    </row>
    <row r="378">
      <c r="A378" s="18" t="inlineStr">
        <is>
          <t>Kimi K2.7 Code</t>
        </is>
      </c>
      <c r="B378" s="18" t="inlineStr">
        <is>
          <t>GPQA Diamond</t>
        </is>
      </c>
      <c r="C378" s="19" t="n">
        <v>89.59999999999999</v>
      </c>
      <c r="D378" s="20" t="inlineStr">
        <is>
          <t>✓</t>
        </is>
      </c>
      <c r="E378" s="18" t="inlineStr">
        <is>
          <t>independent</t>
        </is>
      </c>
      <c r="F378" s="18" t="inlineStr">
        <is>
          <t>2026-10-10</t>
        </is>
      </c>
      <c r="G378" s="18" t="inlineStr">
        <is>
          <t>https://artificialanalysis.ai/models/kimi-k2-7-code</t>
        </is>
      </c>
      <c r="H378" s="18" t="inlineStr">
        <is>
          <t>AA-GPQA Diamond (value as listed on BenchLM kimi-k2-7-code page). No vendor GPQA published.</t>
        </is>
      </c>
    </row>
    <row r="379">
      <c r="A379" s="15" t="inlineStr">
        <is>
          <t>Kimi K2.7 Code</t>
        </is>
      </c>
      <c r="B379" s="15" t="inlineStr">
        <is>
          <t>GPQA Diamond</t>
        </is>
      </c>
      <c r="C379" s="21" t="n">
        <v>86</v>
      </c>
      <c r="D379" s="15" t="inlineStr"/>
      <c r="E379" s="15" t="inlineStr">
        <is>
          <t>independent</t>
        </is>
      </c>
      <c r="F379" s="15" t="inlineStr">
        <is>
          <t>2026-10-10</t>
        </is>
      </c>
      <c r="G379" s="15" t="inlineStr">
        <is>
          <t>https://benchgecko.ai/model/kimi-k2-7-code</t>
        </is>
      </c>
      <c r="H379" s="15" t="inlineStr">
        <is>
          <t>Conflicting aggregator value (86.0%) among BenchGecko 'top scores'; lower credibility than Artificial Analysis 89.6%; included for completeness.</t>
        </is>
      </c>
    </row>
    <row r="380">
      <c r="A380" s="18" t="inlineStr">
        <is>
          <t>Kimi K2.7 Code</t>
        </is>
      </c>
      <c r="B380" s="18" t="inlineStr">
        <is>
          <t>Terminal-Bench 4.0</t>
        </is>
      </c>
      <c r="C380" s="19" t="n">
        <v>1</v>
      </c>
      <c r="D380" s="20" t="inlineStr">
        <is>
          <t>✓</t>
        </is>
      </c>
      <c r="E380" s="18" t="inlineStr">
        <is>
          <t>independent</t>
        </is>
      </c>
      <c r="F380" s="18" t="inlineStr">
        <is>
          <t>2026-10-10</t>
        </is>
      </c>
      <c r="G380" s="18" t="inlineStr">
        <is>
          <t>https://openrouter.ai/moonshotai/kimi-k2.7-code</t>
        </is>
      </c>
      <c r="H380" s="18" t="inlineStr">
        <is>
          <t>AA Terminal-Bench 4.0 = 1.0% via OpenRouter AA benchmark summary; harness not stated (AA standard is mini-swe-agent)</t>
        </is>
      </c>
    </row>
    <row r="381">
      <c r="A381" s="18" t="inlineStr">
        <is>
          <t>Kimi K2.7 Code</t>
        </is>
      </c>
      <c r="B381" s="18" t="inlineStr">
        <is>
          <t>AA Coding Agent Index</t>
        </is>
      </c>
      <c r="C381" s="19" t="n">
        <v>60.8</v>
      </c>
      <c r="D381" s="20" t="inlineStr">
        <is>
          <t>✓</t>
        </is>
      </c>
      <c r="E381" s="18" t="inlineStr">
        <is>
          <t>independent</t>
        </is>
      </c>
      <c r="F381" s="18" t="inlineStr">
        <is>
          <t>2026-10-10</t>
        </is>
      </c>
      <c r="G381" s="18" t="inlineStr">
        <is>
          <t>https://openrouter.ai/moonshotai/kimi-k2.7-code</t>
        </is>
      </c>
      <c r="H381" s="18" t="inlineStr">
        <is>
          <t>AA Coding Index via OpenRouter AA benchmark summary</t>
        </is>
      </c>
    </row>
    <row r="382">
      <c r="A382" s="18" t="inlineStr">
        <is>
          <t>GPT-6 Astra</t>
        </is>
      </c>
      <c r="B382" s="18" t="inlineStr">
        <is>
          <t>DeepSWE</t>
        </is>
      </c>
      <c r="C382" s="19" t="n">
        <v>74</v>
      </c>
      <c r="D382" s="20" t="inlineStr">
        <is>
          <t>✓</t>
        </is>
      </c>
      <c r="E382" s="18" t="inlineStr">
        <is>
          <t>independent</t>
        </is>
      </c>
      <c r="F382" s="18" t="inlineStr">
        <is>
          <t>2026-09-22</t>
        </is>
      </c>
      <c r="G382" s="18" t="inlineStr">
        <is>
          <t>https://deepswe.datacurve.ai/</t>
        </is>
      </c>
      <c r="H382" s="18" t="inlineStr">
        <is>
          <t>mini-swe-agent harness; xhigh effort; 74 +/- 3 pct; leaderboard v1.1 updated 2026-09-22; older BenchLM snapshot (2026-09-01) listed 73.2 at max effort</t>
        </is>
      </c>
    </row>
    <row r="383">
      <c r="A383" s="15" t="inlineStr">
        <is>
          <t>GPT-6 Astra</t>
        </is>
      </c>
      <c r="B383" s="15" t="inlineStr">
        <is>
          <t>DeepSWE</t>
        </is>
      </c>
      <c r="C383" s="21" t="n">
        <v>74.09999999999999</v>
      </c>
      <c r="D383" s="15" t="inlineStr"/>
      <c r="E383" s="15" t="inlineStr">
        <is>
          <t>vendor</t>
        </is>
      </c>
      <c r="F383" s="15" t="inlineStr">
        <is>
          <t>2026-09-03</t>
        </is>
      </c>
      <c r="G383" s="15" t="inlineStr">
        <is>
          <t>https://openai.com/index/gpt-6-astra/</t>
        </is>
      </c>
      <c r="H383" s="15" t="inlineStr">
        <is>
          <t>DeepSWE v1.1; OpenAI vendor table; scores are maximum at any effort</t>
        </is>
      </c>
    </row>
    <row r="384">
      <c r="A384" s="18" t="inlineStr">
        <is>
          <t>GPT-6 Astra</t>
        </is>
      </c>
      <c r="B384" s="18" t="inlineStr">
        <is>
          <t>Terminal-Bench 2.1</t>
        </is>
      </c>
      <c r="C384" s="19" t="n">
        <v>87.27</v>
      </c>
      <c r="D384" s="20" t="inlineStr">
        <is>
          <t>✓</t>
        </is>
      </c>
      <c r="E384" s="18" t="inlineStr">
        <is>
          <t>independent</t>
        </is>
      </c>
      <c r="F384" s="18" t="inlineStr">
        <is>
          <t>2026-09-28</t>
        </is>
      </c>
      <c r="G384" s="18" t="inlineStr">
        <is>
          <t>https://www.vals.ai/benchmarks/terminal-bench-2-1</t>
        </is>
      </c>
      <c r="H384" s="18" t="inlineStr">
        <is>
          <t>Terminus 2 harness; pass@1; rank 2 of 76; Vals page updated 9/28/2026</t>
        </is>
      </c>
    </row>
    <row r="385">
      <c r="A385" s="15" t="inlineStr">
        <is>
          <t>GPT-6 Astra</t>
        </is>
      </c>
      <c r="B385" s="15" t="inlineStr">
        <is>
          <t>Terminal-Bench 2.1</t>
        </is>
      </c>
      <c r="C385" s="21" t="n">
        <v>88.40000000000001</v>
      </c>
      <c r="D385" s="15" t="inlineStr"/>
      <c r="E385" s="15" t="inlineStr">
        <is>
          <t>independent</t>
        </is>
      </c>
      <c r="F385" s="15" t="inlineStr">
        <is>
          <t>2026-10-10</t>
        </is>
      </c>
      <c r="G385" s="15" t="inlineStr">
        <is>
          <t>https://benchlm.ai/models/gpt-6-astra</t>
        </is>
      </c>
      <c r="H385" s="15" t="inlineStr">
        <is>
          <t>Artificial Analysis-run TB2.1 value mirrored by BenchLM (underlying: AA terminalbench-v2-1 leaderboard)</t>
        </is>
      </c>
    </row>
    <row r="386">
      <c r="A386" s="18" t="inlineStr">
        <is>
          <t>GPT-6 Astra</t>
        </is>
      </c>
      <c r="B386" s="18" t="inlineStr">
        <is>
          <t>SciCode</t>
        </is>
      </c>
      <c r="C386" s="19" t="n">
        <v>56.5</v>
      </c>
      <c r="D386" s="20" t="inlineStr">
        <is>
          <t>✓</t>
        </is>
      </c>
      <c r="E386" s="18" t="inlineStr">
        <is>
          <t>independent</t>
        </is>
      </c>
      <c r="F386" s="18" t="inlineStr">
        <is>
          <t>2026-10-10</t>
        </is>
      </c>
      <c r="G386" s="18" t="inlineStr">
        <is>
          <t>https://benchlm.ai/models/gpt-6-astra</t>
        </is>
      </c>
      <c r="H386" s="18" t="inlineStr">
        <is>
          <t>AA-SciCode (Artificial Analysis SciCode leaderboard) mirrored by BenchLM</t>
        </is>
      </c>
    </row>
    <row r="387">
      <c r="A387" s="18" t="inlineStr">
        <is>
          <t>GPT-6 Astra</t>
        </is>
      </c>
      <c r="B387" s="18" t="inlineStr">
        <is>
          <t>AA-LCR</t>
        </is>
      </c>
      <c r="C387" s="19" t="n">
        <v>80.7</v>
      </c>
      <c r="D387" s="20" t="inlineStr">
        <is>
          <t>✓</t>
        </is>
      </c>
      <c r="E387" s="18" t="inlineStr">
        <is>
          <t>independent</t>
        </is>
      </c>
      <c r="F387" s="18" t="inlineStr">
        <is>
          <t>2026-10-10</t>
        </is>
      </c>
      <c r="G387" s="18" t="inlineStr">
        <is>
          <t>https://benchlm.ai/models/gpt-6-astra</t>
        </is>
      </c>
      <c r="H387" s="18" t="inlineStr">
        <is>
          <t>AA-LCR v1.1 (Artificial Analysis leaderboard) mirrored by BenchLM</t>
        </is>
      </c>
    </row>
    <row r="388">
      <c r="A388" s="18" t="inlineStr">
        <is>
          <t>GPT-6 Astra</t>
        </is>
      </c>
      <c r="B388" s="18" t="inlineStr">
        <is>
          <t>GPQA Diamond</t>
        </is>
      </c>
      <c r="C388" s="19" t="n">
        <v>96.09999999999999</v>
      </c>
      <c r="D388" s="20" t="inlineStr">
        <is>
          <t>✓</t>
        </is>
      </c>
      <c r="E388" s="18" t="inlineStr">
        <is>
          <t>independent</t>
        </is>
      </c>
      <c r="F388" s="18" t="inlineStr">
        <is>
          <t>2026-10-10</t>
        </is>
      </c>
      <c r="G388" s="18" t="inlineStr">
        <is>
          <t>https://benchlm.ai/models/gpt-6-astra</t>
        </is>
      </c>
      <c r="H388" s="18" t="inlineStr">
        <is>
          <t>AA-GPQA Diamond (Artificial Analysis) mirrored by BenchLM</t>
        </is>
      </c>
    </row>
    <row r="389">
      <c r="A389" s="15" t="inlineStr">
        <is>
          <t>GPT-6 Astra</t>
        </is>
      </c>
      <c r="B389" s="15" t="inlineStr">
        <is>
          <t>GPQA Diamond</t>
        </is>
      </c>
      <c r="C389" s="21" t="n">
        <v>96</v>
      </c>
      <c r="D389" s="15" t="inlineStr"/>
      <c r="E389" s="15" t="inlineStr">
        <is>
          <t>vendor</t>
        </is>
      </c>
      <c r="F389" s="15" t="inlineStr">
        <is>
          <t>2026-09-03</t>
        </is>
      </c>
      <c r="G389" s="15" t="inlineStr">
        <is>
          <t>https://openai.com/index/gpt-6-astra/</t>
        </is>
      </c>
      <c r="H389" s="15" t="inlineStr">
        <is>
          <t>Vendor table</t>
        </is>
      </c>
    </row>
    <row r="390">
      <c r="A390" s="18" t="inlineStr">
        <is>
          <t>GPT-6 Astra</t>
        </is>
      </c>
      <c r="B390" s="18" t="inlineStr">
        <is>
          <t>Terminal-Bench 4.0</t>
        </is>
      </c>
      <c r="C390" s="19" t="n">
        <v>58.18</v>
      </c>
      <c r="D390" s="20" t="inlineStr">
        <is>
          <t>✓</t>
        </is>
      </c>
      <c r="E390" s="18" t="inlineStr">
        <is>
          <t>independent</t>
        </is>
      </c>
      <c r="F390" s="18" t="inlineStr">
        <is>
          <t>2026-10-07</t>
        </is>
      </c>
      <c r="G390" s="18" t="inlineStr">
        <is>
          <t>https://benchlm.ai/benchmarks/terminal-bench-4</t>
        </is>
      </c>
      <c r="H390" s="18" t="inlineStr">
        <is>
          <t xml:space="preserve">Official Terminal-Bench 4.0 leaderboard via Harbor; harness Codex at max reasoning. Other published values: AA 59.1% (AA TB4.0 leaderboard), Vals 59.60% +/-4.40 rank 3/45, vendor OpenAI 57.90%. Additional Codex configs: </t>
        </is>
      </c>
    </row>
    <row r="391">
      <c r="A391" s="18" t="inlineStr">
        <is>
          <t>GPT-6 Astra</t>
        </is>
      </c>
      <c r="B391" s="18" t="inlineStr">
        <is>
          <t>Math*</t>
        </is>
      </c>
      <c r="C391" s="19" t="n">
        <v>97.59999999999999</v>
      </c>
      <c r="D391" s="20" t="inlineStr">
        <is>
          <t>✓</t>
        </is>
      </c>
      <c r="E391" s="18" t="inlineStr">
        <is>
          <t>vendor</t>
        </is>
      </c>
      <c r="F391" s="18" t="inlineStr">
        <is>
          <t>2026-10-10</t>
        </is>
      </c>
      <c r="G391" s="18" t="inlineStr">
        <is>
          <t>https://llm-stats.com/models/compare/gpt-6-astra-vs-ministral-3-8b-base-2512</t>
        </is>
      </c>
      <c r="H391" s="18" t="inlineStr">
        <is>
          <t>Benchmark: FrontierMath v2 Tier 4. Vendor-sourced (OpenAI GPT-6 Astra page / llm-stats mirror). No AA MATH-500 or AIME 2025/2026 value published for GPT-6 Astra</t>
        </is>
      </c>
    </row>
    <row r="392">
      <c r="A392" s="18" t="inlineStr">
        <is>
          <t>GPT-6 Astra</t>
        </is>
      </c>
      <c r="B392" s="18" t="inlineStr">
        <is>
          <t>AA Coding Agent Index</t>
        </is>
      </c>
      <c r="C392" s="19" t="n">
        <v>61.6</v>
      </c>
      <c r="D392" s="20" t="inlineStr">
        <is>
          <t>✓</t>
        </is>
      </c>
      <c r="E392" s="18" t="inlineStr">
        <is>
          <t>independent</t>
        </is>
      </c>
      <c r="F392" s="18" t="inlineStr">
        <is>
          <t>2026-10-07</t>
        </is>
      </c>
      <c r="G392" s="18" t="inlineStr">
        <is>
          <t>https://benchlm.ai/benchmarks/aacodingagents</t>
        </is>
      </c>
      <c r="H392" s="18" t="inlineStr">
        <is>
          <t>Artificial Analysis Coding Agent Index v1.5 (equal-weight avg of DeepSWE v1.1 + Terminal-Bench 4.0 + SWE-Atlas-QnA; 3 attempts per task, pass@1). Agent config: Codex, GPT-6 Astra at max reasoning. Rank 8 of 31 agent rows</t>
        </is>
      </c>
    </row>
    <row r="393">
      <c r="A393" s="18" t="inlineStr">
        <is>
          <t>GPT-6 Astra</t>
        </is>
      </c>
      <c r="B393" s="18" t="inlineStr">
        <is>
          <t>Vals Index</t>
        </is>
      </c>
      <c r="C393" s="19" t="n">
        <v>63.13</v>
      </c>
      <c r="D393" s="20" t="inlineStr">
        <is>
          <t>✓</t>
        </is>
      </c>
      <c r="E393" s="18" t="inlineStr">
        <is>
          <t>independent</t>
        </is>
      </c>
      <c r="F393" s="18" t="inlineStr">
        <is>
          <t>2026-10-07</t>
        </is>
      </c>
      <c r="G393" s="18" t="inlineStr">
        <is>
          <t>https://www.vals.ai/benchmarks/vals_index</t>
        </is>
      </c>
      <c r="H393" s="18" t="inlineStr">
        <is>
          <t>Vals Index v2.1 (updated 2026-10-07); rank 6 of 45; $18.46 per test; 27m48s latency; reasoning effort max; fallback rate 0.00%, refusal rate 0.29%. Accuracy 63.13% +/-1.19</t>
        </is>
      </c>
    </row>
    <row r="394">
      <c r="A394" s="18" t="inlineStr">
        <is>
          <t>GPT-6 Astra</t>
        </is>
      </c>
      <c r="B394" s="18" t="inlineStr">
        <is>
          <t>DeepSWE ±CI</t>
        </is>
      </c>
      <c r="C394" s="19" t="n">
        <v>3</v>
      </c>
      <c r="D394" s="20" t="inlineStr">
        <is>
          <t>✓</t>
        </is>
      </c>
      <c r="E394" s="18" t="inlineStr">
        <is>
          <t>independent</t>
        </is>
      </c>
      <c r="F394" s="18" t="inlineStr">
        <is>
          <t>2026-09-22</t>
        </is>
      </c>
      <c r="G394" s="18" t="inlineStr">
        <is>
          <t>https://deepswe.datacurve.ai/</t>
        </is>
      </c>
      <c r="H394" s="18" t="inlineStr">
        <is>
          <t>DeepSWE v1.1 leaderboard (113 tasks, mini-swe-agent harness). Row: gpt-6-astra [xhigh] 74% +/-3%, $4.43 avg cost, 30k out tok, 29 steps</t>
        </is>
      </c>
    </row>
    <row r="395">
      <c r="A395" s="18" t="inlineStr">
        <is>
          <t>GPT-6 Astra</t>
        </is>
      </c>
      <c r="B395" s="18" t="inlineStr">
        <is>
          <t>DeepSWE steps</t>
        </is>
      </c>
      <c r="C395" s="19" t="n">
        <v>29</v>
      </c>
      <c r="D395" s="20" t="inlineStr">
        <is>
          <t>✓</t>
        </is>
      </c>
      <c r="E395" s="18" t="inlineStr">
        <is>
          <t>independent</t>
        </is>
      </c>
      <c r="F395" s="18" t="inlineStr">
        <is>
          <t>2026-09-22</t>
        </is>
      </c>
      <c r="G395" s="18" t="inlineStr">
        <is>
          <t>https://deepswe.datacurve.ai/</t>
        </is>
      </c>
      <c r="H395" s="18" t="inlineStr">
        <is>
          <t>DeepSWE v1.1; gpt-6-astra [xhigh] row, 29 agent steps per task</t>
        </is>
      </c>
    </row>
    <row r="396">
      <c r="A396" s="18" t="inlineStr">
        <is>
          <t>GPT-6 Astra</t>
        </is>
      </c>
      <c r="B396" s="18" t="inlineStr">
        <is>
          <t>DeepSWE out-tokens</t>
        </is>
      </c>
      <c r="C396" s="19" t="n">
        <v>30</v>
      </c>
      <c r="D396" s="20" t="inlineStr">
        <is>
          <t>✓</t>
        </is>
      </c>
      <c r="E396" s="18" t="inlineStr">
        <is>
          <t>independent</t>
        </is>
      </c>
      <c r="F396" s="18" t="inlineStr">
        <is>
          <t>2026-09-22</t>
        </is>
      </c>
      <c r="G396" s="18" t="inlineStr">
        <is>
          <t>https://deepswe.datacurve.ai/</t>
        </is>
      </c>
      <c r="H396" s="18" t="inlineStr">
        <is>
          <t>DeepSWE v1.1; gpt-6-astra [xhigh] row, 30k output tokens per task (k converted to 30)</t>
        </is>
      </c>
    </row>
    <row r="397">
      <c r="A397" s="18" t="inlineStr">
        <is>
          <t>Gemini 3.8 Flash</t>
        </is>
      </c>
      <c r="B397" s="18" t="inlineStr">
        <is>
          <t>DeepSWE</t>
        </is>
      </c>
      <c r="C397" s="19" t="n">
        <v>74</v>
      </c>
      <c r="D397" s="20" t="inlineStr">
        <is>
          <t>✓</t>
        </is>
      </c>
      <c r="E397" s="18" t="inlineStr">
        <is>
          <t>independent</t>
        </is>
      </c>
      <c r="F397" s="18" t="inlineStr">
        <is>
          <t>2026-09-22</t>
        </is>
      </c>
      <c r="G397" s="18" t="inlineStr">
        <is>
          <t>https://deepswe.datacurve.ai/</t>
        </is>
      </c>
      <c r="H397" s="18" t="inlineStr">
        <is>
          <t>mini-swe-agent; high effort; 74 +/- 1 pct; BenchLM/OpenAI comparison tables cite 73.8 from leaderboard snapshot</t>
        </is>
      </c>
    </row>
    <row r="398">
      <c r="A398" s="15" t="inlineStr">
        <is>
          <t>Gemini 3.8 Flash</t>
        </is>
      </c>
      <c r="B398" s="15" t="inlineStr">
        <is>
          <t>DeepSWE</t>
        </is>
      </c>
      <c r="C398" s="21" t="n">
        <v>73.7</v>
      </c>
      <c r="D398" s="15" t="inlineStr"/>
      <c r="E398" s="15" t="inlineStr">
        <is>
          <t>vendor</t>
        </is>
      </c>
      <c r="F398" s="15" t="inlineStr">
        <is>
          <t>2026-09-02</t>
        </is>
      </c>
      <c r="G398" s="15" t="inlineStr">
        <is>
          <t>https://deepmind.google/models/model-cards/gemini-3-8-flash/</t>
        </is>
      </c>
      <c r="H398" s="15" t="inlineStr">
        <is>
          <t>Google model card (results as of September 2026)</t>
        </is>
      </c>
    </row>
    <row r="399">
      <c r="A399" s="18" t="inlineStr">
        <is>
          <t>Gemini 3.8 Flash</t>
        </is>
      </c>
      <c r="B399" s="18" t="inlineStr">
        <is>
          <t>Terminal-Bench 2.1</t>
        </is>
      </c>
      <c r="C399" s="19" t="n">
        <v>81.27</v>
      </c>
      <c r="D399" s="20" t="inlineStr">
        <is>
          <t>✓</t>
        </is>
      </c>
      <c r="E399" s="18" t="inlineStr">
        <is>
          <t>independent</t>
        </is>
      </c>
      <c r="F399" s="18" t="inlineStr">
        <is>
          <t>2026-09-28</t>
        </is>
      </c>
      <c r="G399" s="18" t="inlineStr">
        <is>
          <t>https://www.vals.ai/benchmarks/terminal-bench-2-1</t>
        </is>
      </c>
      <c r="H399" s="18" t="inlineStr">
        <is>
          <t>Terminus 2; rank 8</t>
        </is>
      </c>
    </row>
    <row r="400">
      <c r="A400" s="15" t="inlineStr">
        <is>
          <t>Gemini 3.8 Flash</t>
        </is>
      </c>
      <c r="B400" s="15" t="inlineStr">
        <is>
          <t>Terminal-Bench 2.1</t>
        </is>
      </c>
      <c r="C400" s="21" t="n">
        <v>89.40000000000001</v>
      </c>
      <c r="D400" s="15" t="inlineStr"/>
      <c r="E400" s="15" t="inlineStr">
        <is>
          <t>vendor</t>
        </is>
      </c>
      <c r="F400" s="15" t="inlineStr">
        <is>
          <t>2026-09-02</t>
        </is>
      </c>
      <c r="G400" s="15" t="inlineStr">
        <is>
          <t>https://deepmind.google/models/model-cards/gemini-3-8-flash/</t>
        </is>
      </c>
      <c r="H400" s="15" t="inlineStr">
        <is>
          <t>Google model card; harness unspecified; aggregator claim of 90.8 pct unverified; conflicts with Vals 81.27 and AA 87.6</t>
        </is>
      </c>
    </row>
    <row r="401">
      <c r="A401" s="15" t="inlineStr">
        <is>
          <t>Gemini 3.8 Flash</t>
        </is>
      </c>
      <c r="B401" s="15" t="inlineStr">
        <is>
          <t>Terminal-Bench 2.1</t>
        </is>
      </c>
      <c r="C401" s="21" t="n">
        <v>87.59999999999999</v>
      </c>
      <c r="D401" s="15" t="inlineStr"/>
      <c r="E401" s="15" t="inlineStr">
        <is>
          <t>independent</t>
        </is>
      </c>
      <c r="F401" s="15" t="inlineStr">
        <is>
          <t>2026-10-10</t>
        </is>
      </c>
      <c r="G401" s="15" t="inlineStr">
        <is>
          <t>https://benchlm.ai/models/gemini-3-8-flash</t>
        </is>
      </c>
      <c r="H401" s="15" t="inlineStr">
        <is>
          <t>Artificial Analysis-run value mirrored by BenchLM</t>
        </is>
      </c>
    </row>
    <row r="402">
      <c r="A402" s="18" t="inlineStr">
        <is>
          <t>Gemini 3.8 Flash</t>
        </is>
      </c>
      <c r="B402" s="18" t="inlineStr">
        <is>
          <t>SciCode</t>
        </is>
      </c>
      <c r="C402" s="19" t="n">
        <v>56.6</v>
      </c>
      <c r="D402" s="20" t="inlineStr">
        <is>
          <t>✓</t>
        </is>
      </c>
      <c r="E402" s="18" t="inlineStr">
        <is>
          <t>independent</t>
        </is>
      </c>
      <c r="F402" s="18" t="inlineStr">
        <is>
          <t>2026-10-10</t>
        </is>
      </c>
      <c r="G402" s="18" t="inlineStr">
        <is>
          <t>https://benchlm.ai/models/gemini-3-8-flash</t>
        </is>
      </c>
      <c r="H402" s="18" t="inlineStr">
        <is>
          <t>AA SciCode mirrored by BenchLM</t>
        </is>
      </c>
    </row>
    <row r="403">
      <c r="A403" s="18" t="inlineStr">
        <is>
          <t>Gemini 3.8 Flash</t>
        </is>
      </c>
      <c r="B403" s="18" t="inlineStr">
        <is>
          <t>AA-LCR</t>
        </is>
      </c>
      <c r="C403" s="19" t="n">
        <v>81.3</v>
      </c>
      <c r="D403" s="20" t="inlineStr">
        <is>
          <t>✓</t>
        </is>
      </c>
      <c r="E403" s="18" t="inlineStr">
        <is>
          <t>independent</t>
        </is>
      </c>
      <c r="F403" s="18" t="inlineStr">
        <is>
          <t>2026-10-10</t>
        </is>
      </c>
      <c r="G403" s="18" t="inlineStr">
        <is>
          <t>https://benchlm.ai/models/gemini-3-8-flash</t>
        </is>
      </c>
      <c r="H403" s="18" t="inlineStr">
        <is>
          <t>AA-LCR v1.1 mirrored by BenchLM</t>
        </is>
      </c>
    </row>
    <row r="404">
      <c r="A404" s="18" t="inlineStr">
        <is>
          <t>Gemini 3.8 Flash</t>
        </is>
      </c>
      <c r="B404" s="18" t="inlineStr">
        <is>
          <t>GPQA Diamond</t>
        </is>
      </c>
      <c r="C404" s="19" t="n">
        <v>95.3</v>
      </c>
      <c r="D404" s="20" t="inlineStr">
        <is>
          <t>✓</t>
        </is>
      </c>
      <c r="E404" s="18" t="inlineStr">
        <is>
          <t>independent</t>
        </is>
      </c>
      <c r="F404" s="18" t="inlineStr">
        <is>
          <t>2026-10-10</t>
        </is>
      </c>
      <c r="G404" s="18" t="inlineStr">
        <is>
          <t>https://benchlm.ai/models/gemini-3-8-flash</t>
        </is>
      </c>
      <c r="H404" s="18" t="inlineStr">
        <is>
          <t>AA GPQA Diamond mirrored by BenchLM; OpenAI comparison table also lists 95.3</t>
        </is>
      </c>
    </row>
    <row r="405">
      <c r="A405" s="15" t="inlineStr">
        <is>
          <t>Gemini 3.8 Flash</t>
        </is>
      </c>
      <c r="B405" s="15" t="inlineStr">
        <is>
          <t>GPQA Diamond</t>
        </is>
      </c>
      <c r="C405" s="21" t="n">
        <v>94.40000000000001</v>
      </c>
      <c r="D405" s="15" t="inlineStr"/>
      <c r="E405" s="15" t="inlineStr">
        <is>
          <t>independent</t>
        </is>
      </c>
      <c r="F405" s="15" t="inlineStr">
        <is>
          <t>2026-09-28</t>
        </is>
      </c>
      <c r="G405" s="15" t="inlineStr">
        <is>
          <t>https://www.vals.ai/models/google_gemini-3.8-flash</t>
        </is>
      </c>
      <c r="H405" s="15" t="inlineStr">
        <is>
          <t>Vals AI GPQA Diamond</t>
        </is>
      </c>
    </row>
    <row r="406">
      <c r="A406" s="18" t="inlineStr">
        <is>
          <t>Gemini 3.8 Flash</t>
        </is>
      </c>
      <c r="B406" s="18" t="inlineStr">
        <is>
          <t>Terminal-Bench 4.0</t>
        </is>
      </c>
      <c r="C406" s="19" t="n">
        <v>19.09</v>
      </c>
      <c r="D406" s="20" t="inlineStr">
        <is>
          <t>✓</t>
        </is>
      </c>
      <c r="E406" s="18" t="inlineStr">
        <is>
          <t>independent</t>
        </is>
      </c>
      <c r="F406" s="18" t="inlineStr">
        <is>
          <t>2026-10-07</t>
        </is>
      </c>
      <c r="G406" s="18" t="inlineStr">
        <is>
          <t>https://benchlm.ai/benchmarks/terminal-bench-4</t>
        </is>
      </c>
      <c r="H406" s="18" t="inlineStr">
        <is>
          <t>Harbor TB4.0 leaderboard; harness mini-SWE-agent at high reasoning. Vendor (Google model card) 19.10%; AA 19.7%</t>
        </is>
      </c>
    </row>
    <row r="407">
      <c r="A407" s="18" t="inlineStr">
        <is>
          <t>Gemini 3.8 Flash</t>
        </is>
      </c>
      <c r="B407" s="18" t="inlineStr">
        <is>
          <t>MMLU-Pro</t>
        </is>
      </c>
      <c r="C407" s="19" t="n">
        <v>90.22</v>
      </c>
      <c r="D407" s="20" t="inlineStr">
        <is>
          <t>✓</t>
        </is>
      </c>
      <c r="E407" s="18" t="inlineStr">
        <is>
          <t>independent</t>
        </is>
      </c>
      <c r="F407" s="18" t="inlineStr">
        <is>
          <t>2026-09-01</t>
        </is>
      </c>
      <c r="G407" s="18" t="inlineStr">
        <is>
          <t>https://vals.ai/benchmarks/mmlu_pro</t>
        </is>
      </c>
      <c r="H407" s="18" t="inlineStr">
        <is>
          <t>Vals AI MMLU Pro leaderboard rank 5 of 138; corroborated by BenchLM mirror showing 90.2%</t>
        </is>
      </c>
    </row>
    <row r="408">
      <c r="A408" s="18" t="inlineStr">
        <is>
          <t>Gemini 3.8 Flash</t>
        </is>
      </c>
      <c r="B408" s="18" t="inlineStr">
        <is>
          <t>AA Coding Agent Index</t>
        </is>
      </c>
      <c r="C408" s="19" t="n">
        <v>41.9</v>
      </c>
      <c r="D408" s="20" t="inlineStr">
        <is>
          <t>✓</t>
        </is>
      </c>
      <c r="E408" s="18" t="inlineStr">
        <is>
          <t>independent</t>
        </is>
      </c>
      <c r="F408" s="18" t="inlineStr">
        <is>
          <t>2026-10-07</t>
        </is>
      </c>
      <c r="G408" s="18" t="inlineStr">
        <is>
          <t>https://benchlm.ai/benchmarks/aacodingagents</t>
        </is>
      </c>
      <c r="H408" s="18" t="inlineStr">
        <is>
          <t>AA Coding Agent Index v1.5. Agent config: Antigravity SDK v0.1.12, Gemini 3.8 Flash at high reasoning. Rank 29 of 31</t>
        </is>
      </c>
    </row>
    <row r="409">
      <c r="A409" s="18" t="inlineStr">
        <is>
          <t>Gemini 3.8 Flash</t>
        </is>
      </c>
      <c r="B409" s="18" t="inlineStr">
        <is>
          <t>Vals Index</t>
        </is>
      </c>
      <c r="C409" s="19" t="n">
        <v>54.83</v>
      </c>
      <c r="D409" s="20" t="inlineStr">
        <is>
          <t>✓</t>
        </is>
      </c>
      <c r="E409" s="18" t="inlineStr">
        <is>
          <t>independent</t>
        </is>
      </c>
      <c r="F409" s="18" t="inlineStr">
        <is>
          <t>2026-10-07</t>
        </is>
      </c>
      <c r="G409" s="18" t="inlineStr">
        <is>
          <t>https://www.vals.ai/benchmarks/vals_index</t>
        </is>
      </c>
      <c r="H409" s="18" t="inlineStr">
        <is>
          <t>Vals Index v2.1; rank 15 of 45; $5.73 per test; reasoning effort high. BenchLM Sept-27 mirror (Vals Index v2) showed 62.25%</t>
        </is>
      </c>
    </row>
    <row r="410">
      <c r="A410" s="18" t="inlineStr">
        <is>
          <t>Gemini 3.8 Flash</t>
        </is>
      </c>
      <c r="B410" s="18" t="inlineStr">
        <is>
          <t>DeepSWE ±CI</t>
        </is>
      </c>
      <c r="C410" s="19" t="n">
        <v>1</v>
      </c>
      <c r="D410" s="20" t="inlineStr">
        <is>
          <t>✓</t>
        </is>
      </c>
      <c r="E410" s="18" t="inlineStr">
        <is>
          <t>independent</t>
        </is>
      </c>
      <c r="F410" s="18" t="inlineStr">
        <is>
          <t>2026-09-22</t>
        </is>
      </c>
      <c r="G410" s="18" t="inlineStr">
        <is>
          <t>https://deepswe.datacurve.ai/</t>
        </is>
      </c>
      <c r="H410" s="18" t="inlineStr">
        <is>
          <t>DeepSWE v1.1; gemini-3.8-flash [high] row 74% +/-1%, $2.36 avg cost, 143k out tok, 166 steps</t>
        </is>
      </c>
    </row>
    <row r="411">
      <c r="A411" s="18" t="inlineStr">
        <is>
          <t>Gemini 3.8 Flash</t>
        </is>
      </c>
      <c r="B411" s="18" t="inlineStr">
        <is>
          <t>DeepSWE steps</t>
        </is>
      </c>
      <c r="C411" s="19" t="n">
        <v>166</v>
      </c>
      <c r="D411" s="20" t="inlineStr">
        <is>
          <t>✓</t>
        </is>
      </c>
      <c r="E411" s="18" t="inlineStr">
        <is>
          <t>independent</t>
        </is>
      </c>
      <c r="F411" s="18" t="inlineStr">
        <is>
          <t>2026-09-22</t>
        </is>
      </c>
      <c r="G411" s="18" t="inlineStr">
        <is>
          <t>https://deepswe.datacurve.ai/</t>
        </is>
      </c>
      <c r="H411" s="18" t="inlineStr">
        <is>
          <t>DeepSWE v1.1; gemini-3.8-flash [high] row, 166 agent steps per task</t>
        </is>
      </c>
    </row>
    <row r="412">
      <c r="A412" s="18" t="inlineStr">
        <is>
          <t>Gemini 3.8 Flash</t>
        </is>
      </c>
      <c r="B412" s="18" t="inlineStr">
        <is>
          <t>DeepSWE out-tokens</t>
        </is>
      </c>
      <c r="C412" s="19" t="n">
        <v>143</v>
      </c>
      <c r="D412" s="20" t="inlineStr">
        <is>
          <t>✓</t>
        </is>
      </c>
      <c r="E412" s="18" t="inlineStr">
        <is>
          <t>independent</t>
        </is>
      </c>
      <c r="F412" s="18" t="inlineStr">
        <is>
          <t>2026-09-22</t>
        </is>
      </c>
      <c r="G412" s="18" t="inlineStr">
        <is>
          <t>https://deepswe.datacurve.ai/</t>
        </is>
      </c>
      <c r="H412" s="18" t="inlineStr">
        <is>
          <t>DeepSWE v1.1; gemini-3.8-flash [high] row, 143k output tokens per task</t>
        </is>
      </c>
    </row>
    <row r="413">
      <c r="A413" s="18" t="inlineStr">
        <is>
          <t>GPT-6 Sol</t>
        </is>
      </c>
      <c r="B413" s="18" t="inlineStr">
        <is>
          <t>DeepSWE</t>
        </is>
      </c>
      <c r="C413" s="19" t="n">
        <v>68.8</v>
      </c>
      <c r="D413" s="20" t="inlineStr">
        <is>
          <t>✓</t>
        </is>
      </c>
      <c r="E413" s="18" t="inlineStr">
        <is>
          <t>vendor</t>
        </is>
      </c>
      <c r="F413" s="18" t="inlineStr">
        <is>
          <t>2026-09-22</t>
        </is>
      </c>
      <c r="G413" s="18" t="inlineStr">
        <is>
          <t>https://openai.com/index/introducing-gpt-6-sol-and-luna/</t>
        </is>
      </c>
      <c r="H413" s="18" t="inlineStr">
        <is>
          <t>DeepSWE v1.1; max effort; not on Datacurve leaderboard as of 2026-10-10</t>
        </is>
      </c>
    </row>
    <row r="414">
      <c r="A414" s="18" t="inlineStr">
        <is>
          <t>GPT-6 Sol</t>
        </is>
      </c>
      <c r="B414" s="18" t="inlineStr">
        <is>
          <t>Terminal-Bench 2.1</t>
        </is>
      </c>
      <c r="C414" s="19" t="n">
        <v>83.15000000000001</v>
      </c>
      <c r="D414" s="20" t="inlineStr">
        <is>
          <t>✓</t>
        </is>
      </c>
      <c r="E414" s="18" t="inlineStr">
        <is>
          <t>independent</t>
        </is>
      </c>
      <c r="F414" s="18" t="inlineStr">
        <is>
          <t>2026-09-28</t>
        </is>
      </c>
      <c r="G414" s="18" t="inlineStr">
        <is>
          <t>https://www.vals.ai/benchmarks/terminal-bench-2-1</t>
        </is>
      </c>
      <c r="H414" s="18" t="inlineStr">
        <is>
          <t>Terminus 2; rank 6; tied with Claude Sonnet 5.5</t>
        </is>
      </c>
    </row>
    <row r="415">
      <c r="A415" s="18" t="inlineStr">
        <is>
          <t>GPT-6 Sol</t>
        </is>
      </c>
      <c r="B415" s="18" t="inlineStr">
        <is>
          <t>SciCode</t>
        </is>
      </c>
      <c r="C415" s="19" t="n">
        <v>57.6</v>
      </c>
      <c r="D415" s="20" t="inlineStr">
        <is>
          <t>✓</t>
        </is>
      </c>
      <c r="E415" s="18" t="inlineStr">
        <is>
          <t>independent</t>
        </is>
      </c>
      <c r="F415" s="18" t="inlineStr">
        <is>
          <t>2026-10-10</t>
        </is>
      </c>
      <c r="G415" s="18" t="inlineStr">
        <is>
          <t>https://benchlm.ai/models/gpt-6-sol</t>
        </is>
      </c>
      <c r="H415" s="18" t="inlineStr">
        <is>
          <t>AA SciCode mirrored by BenchLM</t>
        </is>
      </c>
    </row>
    <row r="416">
      <c r="A416" s="18" t="inlineStr">
        <is>
          <t>GPT-6 Sol</t>
        </is>
      </c>
      <c r="B416" s="18" t="inlineStr">
        <is>
          <t>AA-LCR</t>
        </is>
      </c>
      <c r="C416" s="19" t="n">
        <v>83.7</v>
      </c>
      <c r="D416" s="20" t="inlineStr">
        <is>
          <t>✓</t>
        </is>
      </c>
      <c r="E416" s="18" t="inlineStr">
        <is>
          <t>independent</t>
        </is>
      </c>
      <c r="F416" s="18" t="inlineStr">
        <is>
          <t>2026-10-10</t>
        </is>
      </c>
      <c r="G416" s="18" t="inlineStr">
        <is>
          <t>https://benchlm.ai/models/gpt-6-sol</t>
        </is>
      </c>
      <c r="H416" s="18" t="inlineStr">
        <is>
          <t>AA-LCR v1.1 mirrored by BenchLM</t>
        </is>
      </c>
    </row>
    <row r="417">
      <c r="A417" s="18" t="inlineStr">
        <is>
          <t>GPT-6 Sol</t>
        </is>
      </c>
      <c r="B417" s="18" t="inlineStr">
        <is>
          <t>GPQA Diamond</t>
        </is>
      </c>
      <c r="C417" s="19" t="n">
        <v>94.3</v>
      </c>
      <c r="D417" s="20" t="inlineStr">
        <is>
          <t>✓</t>
        </is>
      </c>
      <c r="E417" s="18" t="inlineStr">
        <is>
          <t>independent</t>
        </is>
      </c>
      <c r="F417" s="18" t="inlineStr">
        <is>
          <t>2026-10-10</t>
        </is>
      </c>
      <c r="G417" s="18" t="inlineStr">
        <is>
          <t>https://www.benchleader.com/benchmarks/gpqa_diamond</t>
        </is>
      </c>
      <c r="H417" s="18" t="inlineStr">
        <is>
          <t>Max effort; original run: Epoch AI Benchmarking Hub; published 2026-09-22; also models.fru.dev/models/gpt-6-sol ('gpt-6-sol_max' 94.3, #8/100) and topreviewed.ai comparison (Sol 94.3 / Astra 95.8 / Luna none); gpqa.ai 98</t>
        </is>
      </c>
    </row>
    <row r="418">
      <c r="A418" s="18" t="inlineStr">
        <is>
          <t>GPT-6 Sol</t>
        </is>
      </c>
      <c r="B418" s="18" t="inlineStr">
        <is>
          <t>Terminal-Bench 4.0</t>
        </is>
      </c>
      <c r="C418" s="19" t="n">
        <v>49.39</v>
      </c>
      <c r="D418" s="20" t="inlineStr">
        <is>
          <t>✓</t>
        </is>
      </c>
      <c r="E418" s="18" t="inlineStr">
        <is>
          <t>independent</t>
        </is>
      </c>
      <c r="F418" s="18" t="inlineStr">
        <is>
          <t>2026-10-07</t>
        </is>
      </c>
      <c r="G418" s="18" t="inlineStr">
        <is>
          <t>https://benchlm.ai/benchmarks/terminal-bench-4</t>
        </is>
      </c>
      <c r="H418" s="18" t="inlineStr">
        <is>
          <t>Harbor TB4.0 leaderboard; harness Codex at max reasoning. AA reports 43.9%; Vals model page reports 44.44% +/-3.54 rank 8/45 but Vals launch-day note said 34.34% rank 5/34</t>
        </is>
      </c>
    </row>
    <row r="419">
      <c r="A419" s="18" t="inlineStr">
        <is>
          <t>GPT-6 Sol</t>
        </is>
      </c>
      <c r="B419" s="18" t="inlineStr">
        <is>
          <t>AA Coding Agent Index</t>
        </is>
      </c>
      <c r="C419" s="19" t="n">
        <v>56.7</v>
      </c>
      <c r="D419" s="20" t="inlineStr">
        <is>
          <t>✓</t>
        </is>
      </c>
      <c r="E419" s="18" t="inlineStr">
        <is>
          <t>independent</t>
        </is>
      </c>
      <c r="F419" s="18" t="inlineStr">
        <is>
          <t>2026-10-07</t>
        </is>
      </c>
      <c r="G419" s="18" t="inlineStr">
        <is>
          <t>https://benchlm.ai/benchmarks/aacodingagents</t>
        </is>
      </c>
      <c r="H419" s="18" t="inlineStr">
        <is>
          <t>AA Coding Agent Index v1.5. Agent config: Codex, GPT-6 Sol at max reasoning. Rank 15 of 31</t>
        </is>
      </c>
    </row>
    <row r="420">
      <c r="A420" s="18" t="inlineStr">
        <is>
          <t>GPT-6 Sol</t>
        </is>
      </c>
      <c r="B420" s="18" t="inlineStr">
        <is>
          <t>Vals Index</t>
        </is>
      </c>
      <c r="C420" s="19" t="n">
        <v>57.54</v>
      </c>
      <c r="D420" s="20" t="inlineStr">
        <is>
          <t>✓</t>
        </is>
      </c>
      <c r="E420" s="18" t="inlineStr">
        <is>
          <t>independent</t>
        </is>
      </c>
      <c r="F420" s="18" t="inlineStr">
        <is>
          <t>2026-10-07</t>
        </is>
      </c>
      <c r="G420" s="18" t="inlineStr">
        <is>
          <t>https://www.vals.ai/benchmarks/vals_index</t>
        </is>
      </c>
      <c r="H420" s="18" t="inlineStr">
        <is>
          <t>Vals Index v2.1; rank 11 of 45; $7.58 per test; reasoning effort max. Accuracy 57.54% +/-1.01</t>
        </is>
      </c>
    </row>
    <row r="421">
      <c r="A421" s="18" t="inlineStr">
        <is>
          <t>Qwen3.7 Max</t>
        </is>
      </c>
      <c r="B421" s="18" t="inlineStr">
        <is>
          <t>DeepSWE</t>
        </is>
      </c>
      <c r="C421" s="19" t="n">
        <v>21.6</v>
      </c>
      <c r="D421" s="20" t="inlineStr">
        <is>
          <t>✓</t>
        </is>
      </c>
      <c r="E421" s="18" t="inlineStr">
        <is>
          <t>vendor</t>
        </is>
      </c>
      <c r="F421" s="18" t="inlineStr">
        <is>
          <t>2026-08-02</t>
        </is>
      </c>
      <c r="G421" s="18" t="inlineStr">
        <is>
          <t>https://qwen.ai/blog?id=qwen3.8</t>
        </is>
      </c>
      <c r="H421" s="18" t="inlineStr">
        <is>
          <t>DeepSWE 1.1; vendor comparison table; also on HF Qwen3.8-2.4T-A95B card</t>
        </is>
      </c>
    </row>
    <row r="422">
      <c r="A422" s="18" t="inlineStr">
        <is>
          <t>Qwen3.7 Max</t>
        </is>
      </c>
      <c r="B422" s="18" t="inlineStr">
        <is>
          <t>Terminal-Bench 2.1</t>
        </is>
      </c>
      <c r="C422" s="19" t="n">
        <v>61.05</v>
      </c>
      <c r="D422" s="20" t="inlineStr">
        <is>
          <t>✓</t>
        </is>
      </c>
      <c r="E422" s="18" t="inlineStr">
        <is>
          <t>independent</t>
        </is>
      </c>
      <c r="F422" s="18" t="inlineStr">
        <is>
          <t>2026-05-22</t>
        </is>
      </c>
      <c r="G422" s="18" t="inlineStr">
        <is>
          <t>https://www.vals.ai/models/alibaba_qwen3.7-max</t>
        </is>
      </c>
      <c r="H422" s="18" t="inlineStr">
        <is>
          <t>Vals AI +/-0.38; rank 39/75</t>
        </is>
      </c>
    </row>
    <row r="423">
      <c r="A423" s="15" t="inlineStr">
        <is>
          <t>Qwen3.7 Max</t>
        </is>
      </c>
      <c r="B423" s="15" t="inlineStr">
        <is>
          <t>Terminal-Bench 2.1</t>
        </is>
      </c>
      <c r="C423" s="21" t="n">
        <v>74.5</v>
      </c>
      <c r="D423" s="15" t="inlineStr"/>
      <c r="E423" s="15" t="inlineStr">
        <is>
          <t>vendor</t>
        </is>
      </c>
      <c r="F423" s="15" t="inlineStr">
        <is>
          <t>2026-08-02</t>
        </is>
      </c>
      <c r="G423" s="15" t="inlineStr">
        <is>
          <t>https://qwen.ai/blog?id=qwen3.8</t>
        </is>
      </c>
      <c r="H423" s="15" t="inlineStr">
        <is>
          <t>Vendor-reported; harness not specified</t>
        </is>
      </c>
    </row>
    <row r="424">
      <c r="A424" s="18" t="inlineStr">
        <is>
          <t>Qwen3.7 Max</t>
        </is>
      </c>
      <c r="B424" s="18" t="inlineStr">
        <is>
          <t>SciCode</t>
        </is>
      </c>
      <c r="C424" s="19" t="n">
        <v>49.5</v>
      </c>
      <c r="D424" s="20" t="inlineStr">
        <is>
          <t>✓</t>
        </is>
      </c>
      <c r="E424" s="18" t="inlineStr">
        <is>
          <t>independent</t>
        </is>
      </c>
      <c r="F424" s="18" t="inlineStr">
        <is>
          <t>2026-10-10</t>
        </is>
      </c>
      <c r="G424" s="18" t="inlineStr">
        <is>
          <t>https://benchlm.ai/models/qwen3-7-max</t>
        </is>
      </c>
      <c r="H424" s="18" t="inlineStr">
        <is>
          <t>AA-SciCode; via BenchLM</t>
        </is>
      </c>
    </row>
    <row r="425">
      <c r="A425" s="15" t="inlineStr">
        <is>
          <t>Qwen3.7 Max</t>
        </is>
      </c>
      <c r="B425" s="15" t="inlineStr">
        <is>
          <t>SciCode</t>
        </is>
      </c>
      <c r="C425" s="21" t="n">
        <v>53.5</v>
      </c>
      <c r="D425" s="15" t="inlineStr"/>
      <c r="E425" s="15" t="inlineStr">
        <is>
          <t>vendor</t>
        </is>
      </c>
      <c r="F425" s="15" t="inlineStr">
        <is>
          <t>2026-10-10</t>
        </is>
      </c>
      <c r="G425" s="15" t="inlineStr">
        <is>
          <t>https://benchlm.ai/models/qwen3-7-max</t>
        </is>
      </c>
      <c r="H425" s="15" t="inlineStr">
        <is>
          <t>Vendor-reported on qwen3.7 blog; via BenchLM</t>
        </is>
      </c>
    </row>
    <row r="426">
      <c r="A426" s="18" t="inlineStr">
        <is>
          <t>Qwen3.7 Max</t>
        </is>
      </c>
      <c r="B426" s="18" t="inlineStr">
        <is>
          <t>AA-LCR</t>
        </is>
      </c>
      <c r="C426" s="19" t="n">
        <v>79</v>
      </c>
      <c r="D426" s="20" t="inlineStr">
        <is>
          <t>✓</t>
        </is>
      </c>
      <c r="E426" s="18" t="inlineStr">
        <is>
          <t>independent</t>
        </is>
      </c>
      <c r="F426" s="18" t="inlineStr">
        <is>
          <t>2026-10-10</t>
        </is>
      </c>
      <c r="G426" s="18" t="inlineStr">
        <is>
          <t>https://benchlm.ai/models/qwen3-7-max</t>
        </is>
      </c>
      <c r="H426" s="18" t="inlineStr">
        <is>
          <t>AA-LCR percent; via BenchLM</t>
        </is>
      </c>
    </row>
    <row r="427">
      <c r="A427" s="18" t="inlineStr">
        <is>
          <t>Qwen3.7 Max</t>
        </is>
      </c>
      <c r="B427" s="18" t="inlineStr">
        <is>
          <t>GPQA Diamond</t>
        </is>
      </c>
      <c r="C427" s="19" t="n">
        <v>92.3</v>
      </c>
      <c r="D427" s="20" t="inlineStr">
        <is>
          <t>✓</t>
        </is>
      </c>
      <c r="E427" s="18" t="inlineStr">
        <is>
          <t>independent</t>
        </is>
      </c>
      <c r="F427" s="18" t="inlineStr">
        <is>
          <t>2026-10-10</t>
        </is>
      </c>
      <c r="G427" s="18" t="inlineStr">
        <is>
          <t>https://benchlm.ai/models/qwen3-7-max</t>
        </is>
      </c>
      <c r="H427" s="18" t="inlineStr">
        <is>
          <t>AA value; via BenchLM</t>
        </is>
      </c>
    </row>
    <row r="428">
      <c r="A428" s="15" t="inlineStr">
        <is>
          <t>Qwen3.7 Max</t>
        </is>
      </c>
      <c r="B428" s="15" t="inlineStr">
        <is>
          <t>GPQA Diamond</t>
        </is>
      </c>
      <c r="C428" s="21" t="n">
        <v>92.40000000000001</v>
      </c>
      <c r="D428" s="15" t="inlineStr"/>
      <c r="E428" s="15" t="inlineStr">
        <is>
          <t>vendor</t>
        </is>
      </c>
      <c r="F428" s="15" t="inlineStr">
        <is>
          <t>2026-10-10</t>
        </is>
      </c>
      <c r="G428" s="15" t="inlineStr">
        <is>
          <t>https://benchlm.ai/models/qwen3-7-max</t>
        </is>
      </c>
      <c r="H428" s="15" t="inlineStr">
        <is>
          <t>Vendor GPQA Diamond (qwen3.7 blog); via BenchLM</t>
        </is>
      </c>
    </row>
    <row r="429">
      <c r="A429" s="15" t="inlineStr">
        <is>
          <t>Qwen3.7 Max</t>
        </is>
      </c>
      <c r="B429" s="15" t="inlineStr">
        <is>
          <t>GPQA Diamond</t>
        </is>
      </c>
      <c r="C429" s="21" t="n">
        <v>90.15000000000001</v>
      </c>
      <c r="D429" s="15" t="inlineStr"/>
      <c r="E429" s="15" t="inlineStr">
        <is>
          <t>independent</t>
        </is>
      </c>
      <c r="F429" s="15" t="inlineStr">
        <is>
          <t>2026-05-22</t>
        </is>
      </c>
      <c r="G429" s="15" t="inlineStr">
        <is>
          <t>https://www.vals.ai/models/alibaba_qwen3.7-max</t>
        </is>
      </c>
      <c r="H429" s="15" t="inlineStr">
        <is>
          <t>Vals AI +/-1.50; rank 25/138</t>
        </is>
      </c>
    </row>
    <row r="430">
      <c r="A430" s="18" t="inlineStr">
        <is>
          <t>Qwen3.7 Max</t>
        </is>
      </c>
      <c r="B430" s="18" t="inlineStr">
        <is>
          <t>SWE-bench Pro</t>
        </is>
      </c>
      <c r="C430" s="19" t="n">
        <v>60.6</v>
      </c>
      <c r="D430" s="20" t="inlineStr">
        <is>
          <t>✓</t>
        </is>
      </c>
      <c r="E430" s="18" t="inlineStr">
        <is>
          <t>vendor</t>
        </is>
      </c>
      <c r="F430" s="18" t="inlineStr">
        <is>
          <t>2026-09-30</t>
        </is>
      </c>
      <c r="G430" s="18" t="inlineStr">
        <is>
          <t>https://benchlm.ai/benchmarks/swe-bench-pro</t>
        </is>
      </c>
      <c r="H430" s="18" t="inlineStr">
        <is>
          <t>Vendor-reported (qwen3.7 launch benchmarks); BenchLM SWE-bench Pro board rank 25/72 (updated 2026-09-30); same value 60.6 shown in the vendor comparison table reproduced by DataCamp (2026-09-02); harness Claude Code temp</t>
        </is>
      </c>
    </row>
    <row r="431">
      <c r="A431" s="18" t="inlineStr">
        <is>
          <t>Qwen3.7 Max</t>
        </is>
      </c>
      <c r="B431" s="18" t="inlineStr">
        <is>
          <t>SWE-bench Pro</t>
        </is>
      </c>
      <c r="C431" s="19" t="n">
        <v>60.6</v>
      </c>
      <c r="D431" s="20" t="inlineStr">
        <is>
          <t>✓</t>
        </is>
      </c>
      <c r="E431" s="18" t="inlineStr">
        <is>
          <t>vendor</t>
        </is>
      </c>
      <c r="F431" s="18" t="inlineStr">
        <is>
          <t>2026-05-16</t>
        </is>
      </c>
      <c r="G431" s="18" t="inlineStr">
        <is>
          <t>https://qwen.ai/blog?id=qwen3.7</t>
        </is>
      </c>
      <c r="H431" s="18" t="inlineStr">
        <is>
          <t>Vendor table from the Qwen3.7 launch post. Harness per the post's footnote: Qwen internal agent scaffold (bash + file-edit tools), temp=1.0, top_p=0.95, 200K context window; problematic tasks corrected and baselines re-r</t>
        </is>
      </c>
    </row>
    <row r="432">
      <c r="A432" s="15" t="inlineStr">
        <is>
          <t>Qwen3.7 Max</t>
        </is>
      </c>
      <c r="B432" s="15" t="inlineStr">
        <is>
          <t>Terminal-Bench 4.0</t>
        </is>
      </c>
      <c r="C432" s="21" t="n">
        <v>2</v>
      </c>
      <c r="D432" s="15" t="inlineStr"/>
      <c r="E432" s="15" t="inlineStr">
        <is>
          <t>independent</t>
        </is>
      </c>
      <c r="F432" s="15" t="inlineStr">
        <is>
          <t>2026-10-10</t>
        </is>
      </c>
      <c r="G432" s="15" t="inlineStr">
        <is>
          <t>https://artificialanalysis.ai/models/comparisons/qwen3-8-max-vs-qwen3-7-max</t>
        </is>
      </c>
      <c r="H432" s="15" t="inlineStr">
        <is>
          <t>AA Terminal-Bench 4.0 = 2% for Qwen3.7 Max; mini-swe-agent harness, pass@1 averaged over three repeats; no Vals TB 4.0 row for this model</t>
        </is>
      </c>
    </row>
    <row r="433">
      <c r="A433" s="18" t="inlineStr">
        <is>
          <t>Qwen3.7 Max</t>
        </is>
      </c>
      <c r="B433" s="18" t="inlineStr">
        <is>
          <t>MMLU-Pro</t>
        </is>
      </c>
      <c r="C433" s="19" t="n">
        <v>89.31</v>
      </c>
      <c r="D433" s="20" t="inlineStr">
        <is>
          <t>✓</t>
        </is>
      </c>
      <c r="E433" s="18" t="inlineStr">
        <is>
          <t>independent</t>
        </is>
      </c>
      <c r="F433" s="18" t="inlineStr">
        <is>
          <t>2026-09-01</t>
        </is>
      </c>
      <c r="G433" s="18" t="inlineStr">
        <is>
          <t>https://www.vals.ai/benchmarks/mmlu_pro</t>
        </is>
      </c>
      <c r="H433" s="18" t="inlineStr">
        <is>
          <t>Vals AI MMLU Pro; 5-shot CoT; +/-0.30; rank 12/138 (highest MMLU-Pro rank among the Qwen models in this batch); benchmark archived by Vals 2026-09-01</t>
        </is>
      </c>
    </row>
    <row r="434">
      <c r="A434" s="18" t="inlineStr">
        <is>
          <t>Qwen3.7 Max</t>
        </is>
      </c>
      <c r="B434" s="18" t="inlineStr">
        <is>
          <t>MMLU-Pro</t>
        </is>
      </c>
      <c r="C434" s="19" t="n">
        <v>89.31</v>
      </c>
      <c r="D434" s="20" t="inlineStr">
        <is>
          <t>✓</t>
        </is>
      </c>
      <c r="E434" s="18" t="inlineStr">
        <is>
          <t>independent</t>
        </is>
      </c>
      <c r="F434" s="18" t="inlineStr">
        <is>
          <t>2026-10-10</t>
        </is>
      </c>
      <c r="G434" s="18" t="inlineStr">
        <is>
          <t>https://www.vals.ai/models/alibaba_qwen3.7-max</t>
        </is>
      </c>
      <c r="H434" s="18" t="inlineStr">
        <is>
          <t>Vals AI MMLU Pro = 89.31% +/-0.30, rank 12/138 (independent, preserved Vals page; Vals run at temperature 0.7 with preserve_thinking enabled, max output 65,536). CONFLICT with vendor value 89.6% from the Qwen3.7 launch b</t>
        </is>
      </c>
    </row>
    <row r="435">
      <c r="A435" s="18" t="inlineStr">
        <is>
          <t>Qwen3.7 Max</t>
        </is>
      </c>
      <c r="B435" s="18" t="inlineStr">
        <is>
          <t>Math*</t>
        </is>
      </c>
      <c r="C435" s="19" t="n">
        <v>65</v>
      </c>
      <c r="D435" s="20" t="inlineStr">
        <is>
          <t>✓</t>
        </is>
      </c>
      <c r="E435" s="18" t="inlineStr">
        <is>
          <t>independent</t>
        </is>
      </c>
      <c r="F435" s="18" t="inlineStr">
        <is>
          <t>2026-10-10</t>
        </is>
      </c>
      <c r="G435" s="18" t="inlineStr">
        <is>
          <t>https://epoch.ai/models/qwen-3-8-max</t>
        </is>
      </c>
      <c r="H435" s="18" t="inlineStr">
        <is>
          <t>Math benchmark = FrontierMath Tiers 1-3 (v2), Epoch AI independent evaluation, taken from the Qwen3.7-Max column of Epoch's Qwen 3.8 Max scorecard (field best 94%); same column: FrontierMath Tier 4 (v2) 34% and OTIS Mock</t>
        </is>
      </c>
    </row>
    <row r="436">
      <c r="A436" s="15" t="inlineStr">
        <is>
          <t>Qwen3.7 Max</t>
        </is>
      </c>
      <c r="B436" s="15" t="inlineStr">
        <is>
          <t>Math*</t>
        </is>
      </c>
      <c r="C436" s="21" t="n">
        <v>97.09999999999999</v>
      </c>
      <c r="D436" s="15" t="inlineStr"/>
      <c r="E436" s="15" t="inlineStr">
        <is>
          <t>vendor</t>
        </is>
      </c>
      <c r="F436" s="15" t="inlineStr">
        <is>
          <t>2026-09-23</t>
        </is>
      </c>
      <c r="G436" s="15" t="inlineStr">
        <is>
          <t>https://benchlm.ai/compare/qwen3-7-max-vs-qwen3-8-max</t>
        </is>
      </c>
      <c r="H436" s="15" t="inlineStr">
        <is>
          <t>Math benchmark = HMMT Feb 2026 (vendor, qwen3.7 blog) relayed by BenchLM comparison page (updated 2026-09-23); same table also lists IMOAnswerBench 90.0% and Apex 44.5%; not comparable with the Epoch FrontierMath row abo</t>
        </is>
      </c>
    </row>
    <row r="437">
      <c r="A437" s="15" t="inlineStr">
        <is>
          <t>Qwen3.7 Max</t>
        </is>
      </c>
      <c r="B437" s="15" t="inlineStr">
        <is>
          <t>Math*</t>
        </is>
      </c>
      <c r="C437" s="21" t="n">
        <v>97.09999999999999</v>
      </c>
      <c r="D437" s="15" t="inlineStr"/>
      <c r="E437" s="15" t="inlineStr">
        <is>
          <t>vendor</t>
        </is>
      </c>
      <c r="F437" s="15" t="inlineStr">
        <is>
          <t>2026-10-10</t>
        </is>
      </c>
      <c r="G437" s="15" t="inlineStr">
        <is>
          <t>https://benchlm.ai/models/qwen3-7-max</t>
        </is>
      </c>
      <c r="H437" s="15" t="inlineStr">
        <is>
          <t>Benchmark name: HMMT Feb 2026 = 97.1% (Qwen3.7-Max launch blog, mirrored by BenchLM). Other vendor math rows from the same table: IMOAnswerBench = 90.0 and MathArena Apex = 44.5. Independent Epoch FrontierMath row record</t>
        </is>
      </c>
    </row>
    <row r="438">
      <c r="A438" s="18" t="inlineStr">
        <is>
          <t>Qwen3.7 Max</t>
        </is>
      </c>
      <c r="B438" s="18" t="inlineStr">
        <is>
          <t>AA Coding Agent Index</t>
        </is>
      </c>
      <c r="C438" s="19" t="n">
        <v>66</v>
      </c>
      <c r="D438" s="20" t="inlineStr">
        <is>
          <t>✓</t>
        </is>
      </c>
      <c r="E438" s="18" t="inlineStr">
        <is>
          <t>independent</t>
        </is>
      </c>
      <c r="F438" s="18" t="inlineStr">
        <is>
          <t>2026-09-29</t>
        </is>
      </c>
      <c r="G438" s="18" t="inlineStr">
        <is>
          <t>https://benchlm.ai/benchmarks/aacodingindex</t>
        </is>
      </c>
      <c r="H438" s="18" t="inlineStr">
        <is>
          <t>MIRROR OF A DIFFERENT AA COMPOSITE (model-level AA Coding Index as mirrored by BenchLM, display-only, updated 2026-09-29); rank 31/102; attributed to artificialanalysis.ai/models/qwen3-7-max; NOT the agent-level v1.5 ind</t>
        </is>
      </c>
    </row>
    <row r="439">
      <c r="A439" s="18" t="inlineStr">
        <is>
          <t>Qwen3.7 Max</t>
        </is>
      </c>
      <c r="B439" s="18" t="inlineStr">
        <is>
          <t>AA Coding Agent Index</t>
        </is>
      </c>
      <c r="C439" s="19" t="n">
        <v>66</v>
      </c>
      <c r="D439" s="20" t="inlineStr">
        <is>
          <t>✓</t>
        </is>
      </c>
      <c r="E439" s="18" t="inlineStr">
        <is>
          <t>independent</t>
        </is>
      </c>
      <c r="F439" s="18" t="inlineStr">
        <is>
          <t>2026-10-10</t>
        </is>
      </c>
      <c r="G439" s="18" t="inlineStr">
        <is>
          <t>https://benchlm.ai/models/qwen3-7-max</t>
        </is>
      </c>
      <c r="H439" s="18" t="inlineStr">
        <is>
          <t>Per-model 'AA Coding Index' = 66.0% from artificialanalysis.ai/models/qwen3-7-max (mirrored by BenchLM). The AA Coding Agent Index v1.1 system leaderboard has no Qwen3.7 Max row.</t>
        </is>
      </c>
    </row>
    <row r="440">
      <c r="A440" s="15" t="inlineStr">
        <is>
          <t>Qwen3.7 Max</t>
        </is>
      </c>
      <c r="B440" s="15" t="inlineStr">
        <is>
          <t>Vals Index</t>
        </is>
      </c>
      <c r="C440" s="21" t="n">
        <v>57.29</v>
      </c>
      <c r="D440" s="15" t="inlineStr"/>
      <c r="E440" s="15" t="inlineStr">
        <is>
          <t>independent</t>
        </is>
      </c>
      <c r="F440" s="15" t="inlineStr">
        <is>
          <t>2026-05-22</t>
        </is>
      </c>
      <c r="G440" s="15" t="inlineStr">
        <is>
          <t>https://www.vals.ai/models/alibaba_qwen3.7-max</t>
        </is>
      </c>
      <c r="H440" s="15" t="inlineStr">
        <is>
          <t xml:space="preserve">Vals Index at the original 2026-05-22 evaluation (placed #5 at the time); run at temperature 0.7 with preserve_thinking enabled via the Alibaba API; NOT on the current Vals Index v2.1 board; predates the 2026-09-25 v2.1 </t>
        </is>
      </c>
    </row>
    <row r="441">
      <c r="A441" s="15" t="inlineStr">
        <is>
          <t>Qwen3.7 Max</t>
        </is>
      </c>
      <c r="B441" s="15" t="inlineStr">
        <is>
          <t>Vals Index</t>
        </is>
      </c>
      <c r="C441" s="21" t="n">
        <v>55.44</v>
      </c>
      <c r="D441" s="15" t="inlineStr"/>
      <c r="E441" s="15" t="inlineStr">
        <is>
          <t>independent</t>
        </is>
      </c>
      <c r="F441" s="15" t="inlineStr">
        <is>
          <t>2026-10-10</t>
        </is>
      </c>
      <c r="G441" s="15" t="inlineStr">
        <is>
          <t>https://www.vals.ai/models/alibaba_qwen3.7-max</t>
        </is>
      </c>
      <c r="H441" s="15" t="inlineStr">
        <is>
          <t>Current Vals Index (v2) accuracy tile on the Qwen 3.7 Max model page, retrieved 2026-10-10; no +/- or rank shown for the current row. CONFLICT: the page's 'Updates' note dated May 22, 2026 records 57.29% at rank #5 under</t>
        </is>
      </c>
    </row>
    <row r="442">
      <c r="A442" s="18" t="inlineStr">
        <is>
          <t>Qwen3.6 Plus</t>
        </is>
      </c>
      <c r="B442" s="18" t="inlineStr">
        <is>
          <t>DeepSWE</t>
        </is>
      </c>
      <c r="C442" s="19" t="n">
        <v>2.65</v>
      </c>
      <c r="D442" s="20" t="inlineStr">
        <is>
          <t>✓</t>
        </is>
      </c>
      <c r="E442" s="18" t="inlineStr">
        <is>
          <t>independent</t>
        </is>
      </c>
      <c r="F442" s="18" t="inlineStr">
        <is>
          <t>2026-10-10</t>
        </is>
      </c>
      <c r="G442" s="18" t="inlineStr">
        <is>
          <t>https://evals.report/benchmarks/deep-swe</t>
        </is>
      </c>
      <c r="H442" s="18" t="inlineStr">
        <is>
          <t>Aggregator row 'Qwen 3.6 Plus - 2.65% - Official - Apr 2, 2026'; RankedAGI lists 3.0% (#16); continuumcode (2026-08-13) claims no official mini-swe-agent row on the fetched public board - unresolved conflict; v1-era</t>
        </is>
      </c>
    </row>
    <row r="443">
      <c r="A443" s="18" t="inlineStr">
        <is>
          <t>Qwen3.6 Plus</t>
        </is>
      </c>
      <c r="B443" s="18" t="inlineStr">
        <is>
          <t>Terminal-Bench 2.1</t>
        </is>
      </c>
      <c r="C443" s="19" t="n">
        <v>53.18</v>
      </c>
      <c r="D443" s="20" t="inlineStr">
        <is>
          <t>✓</t>
        </is>
      </c>
      <c r="E443" s="18" t="inlineStr">
        <is>
          <t>independent</t>
        </is>
      </c>
      <c r="F443" s="18" t="inlineStr">
        <is>
          <t>2026-04-10</t>
        </is>
      </c>
      <c r="G443" s="18" t="inlineStr">
        <is>
          <t>https://www.vals.ai/models/alibaba_qwen3.6-plus</t>
        </is>
      </c>
      <c r="H443" s="18" t="inlineStr">
        <is>
          <t>Vals AI +/-1.63; rank 55/75; vendor TB 2.0 is 61.6 (different version)</t>
        </is>
      </c>
    </row>
    <row r="444">
      <c r="A444" s="18" t="inlineStr">
        <is>
          <t>Qwen3.6 Plus</t>
        </is>
      </c>
      <c r="B444" s="18" t="inlineStr">
        <is>
          <t>AA-LCR</t>
        </is>
      </c>
      <c r="C444" s="19" t="n">
        <v>78.3</v>
      </c>
      <c r="D444" s="20" t="inlineStr">
        <is>
          <t>✓</t>
        </is>
      </c>
      <c r="E444" s="18" t="inlineStr">
        <is>
          <t>independent</t>
        </is>
      </c>
      <c r="F444" s="18" t="inlineStr">
        <is>
          <t>2026-10-10</t>
        </is>
      </c>
      <c r="G444" s="18" t="inlineStr">
        <is>
          <t>https://benchlm.ai/models/qwen3-6-plus</t>
        </is>
      </c>
      <c r="H444" s="18" t="inlineStr">
        <is>
          <t>AA-LCR percent; via BenchLM; also listed by Kilo Code from AA</t>
        </is>
      </c>
    </row>
    <row r="445">
      <c r="A445" s="18" t="inlineStr">
        <is>
          <t>Qwen3.6 Plus</t>
        </is>
      </c>
      <c r="B445" s="18" t="inlineStr">
        <is>
          <t>GPQA Diamond</t>
        </is>
      </c>
      <c r="C445" s="19" t="n">
        <v>88.2</v>
      </c>
      <c r="D445" s="20" t="inlineStr">
        <is>
          <t>✓</t>
        </is>
      </c>
      <c r="E445" s="18" t="inlineStr">
        <is>
          <t>independent</t>
        </is>
      </c>
      <c r="F445" s="18" t="inlineStr">
        <is>
          <t>2026-10-10</t>
        </is>
      </c>
      <c r="G445" s="18" t="inlineStr">
        <is>
          <t>https://benchlm.ai/models/qwen3-6-plus</t>
        </is>
      </c>
      <c r="H445" s="18" t="inlineStr">
        <is>
          <t>AA-GPQA Diamond; via BenchLM</t>
        </is>
      </c>
    </row>
    <row r="446">
      <c r="A446" s="15" t="inlineStr">
        <is>
          <t>Qwen3.6 Plus</t>
        </is>
      </c>
      <c r="B446" s="15" t="inlineStr">
        <is>
          <t>GPQA Diamond</t>
        </is>
      </c>
      <c r="C446" s="21" t="n">
        <v>90.40000000000001</v>
      </c>
      <c r="D446" s="15" t="inlineStr"/>
      <c r="E446" s="15" t="inlineStr">
        <is>
          <t>vendor</t>
        </is>
      </c>
      <c r="F446" s="15" t="inlineStr">
        <is>
          <t>2026-10-10</t>
        </is>
      </c>
      <c r="G446" s="15" t="inlineStr">
        <is>
          <t>https://benchlm.ai/models/qwen3-6-plus</t>
        </is>
      </c>
      <c r="H446" s="15" t="inlineStr">
        <is>
          <t>Vendor table labels it GPQA; BenchLM carries it under GPQA not GPQA-D; Diamond attribution probable but unconfirmed</t>
        </is>
      </c>
    </row>
    <row r="447">
      <c r="A447" s="15" t="inlineStr">
        <is>
          <t>Qwen3.6 Plus</t>
        </is>
      </c>
      <c r="B447" s="15" t="inlineStr">
        <is>
          <t>GPQA Diamond</t>
        </is>
      </c>
      <c r="C447" s="21" t="n">
        <v>87.37</v>
      </c>
      <c r="D447" s="15" t="inlineStr"/>
      <c r="E447" s="15" t="inlineStr">
        <is>
          <t>independent</t>
        </is>
      </c>
      <c r="F447" s="15" t="inlineStr">
        <is>
          <t>2026-04-10</t>
        </is>
      </c>
      <c r="G447" s="15" t="inlineStr">
        <is>
          <t>https://www.vals.ai/models/alibaba_qwen3.6-plus</t>
        </is>
      </c>
      <c r="H447" s="15" t="inlineStr">
        <is>
          <t>Vals AI +/-1.67; rank 39/138</t>
        </is>
      </c>
    </row>
    <row r="448">
      <c r="A448" s="18" t="inlineStr">
        <is>
          <t>Qwen3.6 Plus</t>
        </is>
      </c>
      <c r="B448" s="18" t="inlineStr">
        <is>
          <t>SWE-bench Pro</t>
        </is>
      </c>
      <c r="C448" s="19" t="n">
        <v>56.6</v>
      </c>
      <c r="D448" s="20" t="inlineStr">
        <is>
          <t>✓</t>
        </is>
      </c>
      <c r="E448" s="18" t="inlineStr">
        <is>
          <t>vendor</t>
        </is>
      </c>
      <c r="F448" s="18" t="inlineStr">
        <is>
          <t>2026-09-30</t>
        </is>
      </c>
      <c r="G448" s="18" t="inlineStr">
        <is>
          <t>https://benchlm.ai/benchmarks/swe-bench-pro</t>
        </is>
      </c>
      <c r="H448" s="18" t="inlineStr">
        <is>
          <t>Vendor-relayed value; BenchLM SWE-bench Pro board rank 40/72 (mirror updated 2026-09-30); primary vendor table not directly inspected in this pass; no independent SWE-bench Pro run found</t>
        </is>
      </c>
    </row>
    <row r="449">
      <c r="A449" s="18" t="inlineStr">
        <is>
          <t>Qwen3.6 Plus</t>
        </is>
      </c>
      <c r="B449" s="18" t="inlineStr">
        <is>
          <t>SWE-bench Pro</t>
        </is>
      </c>
      <c r="C449" s="19" t="n">
        <v>56.6</v>
      </c>
      <c r="D449" s="20" t="inlineStr">
        <is>
          <t>✓</t>
        </is>
      </c>
      <c r="E449" s="18" t="inlineStr">
        <is>
          <t>vendor</t>
        </is>
      </c>
      <c r="F449" s="18" t="inlineStr">
        <is>
          <t>2026-10-10</t>
        </is>
      </c>
      <c r="G449" s="18" t="inlineStr">
        <is>
          <t>https://benchlm.ai/models/qwen3-6-plus</t>
        </is>
      </c>
      <c r="H449" s="18" t="inlineStr">
        <is>
          <t>Qwen3.6-Plus launch blog table (mirrored by BenchLM). Harness per the Qwen3.7 blog footnote covering the SWE-bench series: Qwen internal agent scaffold (bash + file-edit tools), temp=1.0, top_p=0.95, 200K context window.</t>
        </is>
      </c>
    </row>
    <row r="450">
      <c r="A450" s="18" t="inlineStr">
        <is>
          <t>Qwen3.6 Plus</t>
        </is>
      </c>
      <c r="B450" s="18" t="inlineStr">
        <is>
          <t>MMLU-Pro</t>
        </is>
      </c>
      <c r="C450" s="19" t="n">
        <v>87.67</v>
      </c>
      <c r="D450" s="20" t="inlineStr">
        <is>
          <t>✓</t>
        </is>
      </c>
      <c r="E450" s="18" t="inlineStr">
        <is>
          <t>independent</t>
        </is>
      </c>
      <c r="F450" s="18" t="inlineStr">
        <is>
          <t>2026-09-01</t>
        </is>
      </c>
      <c r="G450" s="18" t="inlineStr">
        <is>
          <t>https://www.vals.ai/benchmarks/mmlu_pro</t>
        </is>
      </c>
      <c r="H450" s="18" t="inlineStr">
        <is>
          <t>Vals AI MMLU Pro; 5-shot CoT; +/-0.32; rank 24/138; benchmark archived by Vals 2026-09-01; Vals update post of 2026-04-10 also cites 87.7% (#6 at the time)</t>
        </is>
      </c>
    </row>
    <row r="451">
      <c r="A451" s="18" t="inlineStr">
        <is>
          <t>Qwen3.6 Plus</t>
        </is>
      </c>
      <c r="B451" s="18" t="inlineStr">
        <is>
          <t>MMLU-Pro</t>
        </is>
      </c>
      <c r="C451" s="19" t="n">
        <v>87.67</v>
      </c>
      <c r="D451" s="20" t="inlineStr">
        <is>
          <t>✓</t>
        </is>
      </c>
      <c r="E451" s="18" t="inlineStr">
        <is>
          <t>independent</t>
        </is>
      </c>
      <c r="F451" s="18" t="inlineStr">
        <is>
          <t>2026-10-10</t>
        </is>
      </c>
      <c r="G451" s="18" t="inlineStr">
        <is>
          <t>https://www.vals.ai/models/alibaba_qwen3.6-plus</t>
        </is>
      </c>
      <c r="H451" s="18" t="inlineStr">
        <is>
          <t>Vals AI MMLU Pro = 87.67% +/-0.32, rank 24/138 (independent; all evals run via the Alibaba API). CONFLICT with vendor value 88.5% from the Qwen3.6-Plus launch blog. Prefer Vals.</t>
        </is>
      </c>
    </row>
    <row r="452">
      <c r="A452" s="18" t="inlineStr">
        <is>
          <t>Qwen3.6 Plus</t>
        </is>
      </c>
      <c r="B452" s="18" t="inlineStr">
        <is>
          <t>Math*</t>
        </is>
      </c>
      <c r="C452" s="19" t="n">
        <v>26.207</v>
      </c>
      <c r="D452" s="20" t="inlineStr">
        <is>
          <t>✓</t>
        </is>
      </c>
      <c r="E452" s="18" t="inlineStr">
        <is>
          <t>independent</t>
        </is>
      </c>
      <c r="F452" s="18" t="inlineStr">
        <is>
          <t>2026-10-10</t>
        </is>
      </c>
      <c r="G452" s="18" t="inlineStr">
        <is>
          <t>https://benchlm.ai/models/qwen3-6-plus</t>
        </is>
      </c>
      <c r="H452" s="18" t="inlineStr">
        <is>
          <t xml:space="preserve">Benchmark name: Epoch AI FrontierMath v2 Tiers 1-3 = 26.207% (independent, Epoch leaderboard https://epoch.ai/benchmarks/frontiermath-tier-4-v2), with FrontierMath v2 Tier 4 = 8.333% on the same source. Large gap versus </t>
        </is>
      </c>
    </row>
    <row r="453">
      <c r="A453" s="15" t="inlineStr">
        <is>
          <t>Qwen3.6 Plus</t>
        </is>
      </c>
      <c r="B453" s="15" t="inlineStr">
        <is>
          <t>Math*</t>
        </is>
      </c>
      <c r="C453" s="21" t="n">
        <v>95.3</v>
      </c>
      <c r="D453" s="15" t="inlineStr"/>
      <c r="E453" s="15" t="inlineStr">
        <is>
          <t>vendor</t>
        </is>
      </c>
      <c r="F453" s="15" t="inlineStr">
        <is>
          <t>2026-09-27</t>
        </is>
      </c>
      <c r="G453" s="15" t="inlineStr">
        <is>
          <t>https://llm-stats.com/models/compare/qwen3.6-plus-vs-qwen3.8-max</t>
        </is>
      </c>
      <c r="H453" s="15" t="inlineStr">
        <is>
          <t>Math benchmark = AIME 2026, aggregator-relayed (llm-stats FAQ text, updated 2026-09-27); llm-stats marks its benchmark rows self-reported so this is vendor-relayed, not independent; could not be traced to a primary vendo</t>
        </is>
      </c>
    </row>
    <row r="454">
      <c r="A454" s="15" t="inlineStr">
        <is>
          <t>Qwen3.6 Plus</t>
        </is>
      </c>
      <c r="B454" s="15" t="inlineStr">
        <is>
          <t>Math*</t>
        </is>
      </c>
      <c r="C454" s="21" t="n">
        <v>95.3</v>
      </c>
      <c r="D454" s="15" t="inlineStr"/>
      <c r="E454" s="15" t="inlineStr">
        <is>
          <t>vendor</t>
        </is>
      </c>
      <c r="F454" s="15" t="inlineStr">
        <is>
          <t>2026-10-10</t>
        </is>
      </c>
      <c r="G454" s="15" t="inlineStr">
        <is>
          <t>https://benchlm.ai/models/qwen3-6-plus</t>
        </is>
      </c>
      <c r="H454" s="15" t="inlineStr">
        <is>
          <t>Benchmark name: AIME 2026 (AIME26) = 95.3% (Qwen3.6-Plus launch blog, mirrored by BenchLM). Other vendor math rows from the same table: HMMT Feb 2025 = 96.7, HMMT Nov 2025 = 94.6, HMMT Feb 2026 = 87.8, MMAnswerBench = 83</t>
        </is>
      </c>
    </row>
    <row r="455">
      <c r="A455" s="18" t="inlineStr">
        <is>
          <t>Qwen3.6 Plus</t>
        </is>
      </c>
      <c r="B455" s="18" t="inlineStr">
        <is>
          <t>AA Coding Agent Index</t>
        </is>
      </c>
      <c r="C455" s="19" t="n">
        <v>54.5</v>
      </c>
      <c r="D455" s="20" t="inlineStr">
        <is>
          <t>✓</t>
        </is>
      </c>
      <c r="E455" s="18" t="inlineStr">
        <is>
          <t>independent</t>
        </is>
      </c>
      <c r="F455" s="18" t="inlineStr">
        <is>
          <t>2026-09-29</t>
        </is>
      </c>
      <c r="G455" s="18" t="inlineStr">
        <is>
          <t>https://benchlm.ai/benchmarks/aacodingindex</t>
        </is>
      </c>
      <c r="H455" s="18" t="inlineStr">
        <is>
          <t>MIRROR OF A DIFFERENT AA COMPOSITE (model-level AA Coding Index as mirrored by BenchLM, display-only, updated 2026-09-29); rank 46/102; attributed to artificialanalysis.ai/models/qwen3-6-plus; NOT the agent-level v1.5 in</t>
        </is>
      </c>
    </row>
    <row r="456">
      <c r="A456" s="18" t="inlineStr">
        <is>
          <t>Qwen3.6 Plus</t>
        </is>
      </c>
      <c r="B456" s="18" t="inlineStr">
        <is>
          <t>AA Coding Agent Index</t>
        </is>
      </c>
      <c r="C456" s="19" t="n">
        <v>54.5</v>
      </c>
      <c r="D456" s="20" t="inlineStr">
        <is>
          <t>✓</t>
        </is>
      </c>
      <c r="E456" s="18" t="inlineStr">
        <is>
          <t>independent</t>
        </is>
      </c>
      <c r="F456" s="18" t="inlineStr">
        <is>
          <t>2026-10-10</t>
        </is>
      </c>
      <c r="G456" s="18" t="inlineStr">
        <is>
          <t>https://benchlm.ai/models/qwen3-6-plus</t>
        </is>
      </c>
      <c r="H456" s="18" t="inlineStr">
        <is>
          <t>Per-model 'AA Coding Index' = 54.5% from artificialanalysis.ai/models/qwen3-6-plus (mirrored by BenchLM). The AA Coding Agent Index v1.1 system leaderboard has no Qwen3.6 Plus row.</t>
        </is>
      </c>
    </row>
    <row r="457">
      <c r="A457" s="15" t="inlineStr">
        <is>
          <t>Qwen3.6 Plus</t>
        </is>
      </c>
      <c r="B457" s="15" t="inlineStr">
        <is>
          <t>Vals Index</t>
        </is>
      </c>
      <c r="C457" s="21" t="n">
        <v>58.8</v>
      </c>
      <c r="D457" s="15" t="inlineStr"/>
      <c r="E457" s="15" t="inlineStr">
        <is>
          <t>independent</t>
        </is>
      </c>
      <c r="F457" s="15" t="inlineStr">
        <is>
          <t>2026-04-10</t>
        </is>
      </c>
      <c r="G457" s="15" t="inlineStr">
        <is>
          <t>https://www.vals.ai/models/alibaba_qwen3.6-plus</t>
        </is>
      </c>
      <c r="H457" s="15" t="inlineStr">
        <is>
          <t>Vals Index at the original 2026-04-10 evaluation (placed #17 overall, 'just above GPT-5.4 Mini and just below Qwen 3.5 Plus'); all evals run via the Alibaba API; NOT on the current Vals Index v2.1 board; index version pr</t>
        </is>
      </c>
    </row>
    <row r="458">
      <c r="A458" s="15" t="inlineStr">
        <is>
          <t>Qwen3.6 Plus</t>
        </is>
      </c>
      <c r="B458" s="15" t="inlineStr">
        <is>
          <t>Vals Index</t>
        </is>
      </c>
      <c r="C458" s="21" t="n">
        <v>49.36</v>
      </c>
      <c r="D458" s="15" t="inlineStr"/>
      <c r="E458" s="15" t="inlineStr">
        <is>
          <t>independent</t>
        </is>
      </c>
      <c r="F458" s="15" t="inlineStr">
        <is>
          <t>2026-10-10</t>
        </is>
      </c>
      <c r="G458" s="15" t="inlineStr">
        <is>
          <t>https://www.vals.ai/models/alibaba_qwen3.6-plus</t>
        </is>
      </c>
      <c r="H458" s="15" t="inlineStr">
        <is>
          <t>Current Vals Index (v2) accuracy tile on the Qwen 3.6 Plus model page, retrieved 2026-10-10; no +/- or rank shown for the current row. CONFLICT: the page's 'Updates' note dated Apr 10, 2026 records 58.8% at rank #17 unde</t>
        </is>
      </c>
    </row>
    <row r="459">
      <c r="A459" s="18" t="inlineStr">
        <is>
          <t>GLM-5.1</t>
        </is>
      </c>
      <c r="B459" s="18" t="inlineStr">
        <is>
          <t>DeepSWE</t>
        </is>
      </c>
      <c r="C459" s="19" t="n">
        <v>18.9</v>
      </c>
      <c r="D459" s="20" t="inlineStr">
        <is>
          <t>✓</t>
        </is>
      </c>
      <c r="E459" s="18" t="inlineStr">
        <is>
          <t>independent</t>
        </is>
      </c>
      <c r="F459" s="18" t="inlineStr">
        <is>
          <t>2026-10-06</t>
        </is>
      </c>
      <c r="G459" s="18" t="inlineStr">
        <is>
          <t>https://benchlm.ai/benchmarks/mercordeepswe11</t>
        </is>
      </c>
      <c r="H459" s="18" t="inlineStr">
        <is>
          <t>Mercor independent DeepSWE v1.1 snapshot: mini-swe-agent (500 max steps, 2h limit), +/-5.5, 339 samples, rank 40; published 2026-10-06</t>
        </is>
      </c>
    </row>
    <row r="460">
      <c r="A460" s="15" t="inlineStr">
        <is>
          <t>GLM-5.1</t>
        </is>
      </c>
      <c r="B460" s="15" t="inlineStr">
        <is>
          <t>DeepSWE</t>
        </is>
      </c>
      <c r="C460" s="21" t="n">
        <v>17.48</v>
      </c>
      <c r="D460" s="15" t="inlineStr"/>
      <c r="E460" s="15" t="inlineStr">
        <is>
          <t>independent</t>
        </is>
      </c>
      <c r="F460" s="15" t="inlineStr">
        <is>
          <t>2026-10-10</t>
        </is>
      </c>
      <c r="G460" s="15" t="inlineStr">
        <is>
          <t>https://evals.report/benchmarks/deep-swe</t>
        </is>
      </c>
      <c r="H460" s="15" t="inlineStr">
        <is>
          <t>Aggregator row 'GLM-5.1 - 17.48% - Official - Apr 7, 2026'; v1-era; not on Datacurve v1.1 board; original first-party URL not identified</t>
        </is>
      </c>
    </row>
    <row r="461">
      <c r="A461" s="18" t="inlineStr">
        <is>
          <t>GLM-5.1</t>
        </is>
      </c>
      <c r="B461" s="18" t="inlineStr">
        <is>
          <t>Terminal-Bench 2.1</t>
        </is>
      </c>
      <c r="C461" s="19" t="n">
        <v>56.9</v>
      </c>
      <c r="D461" s="20" t="inlineStr">
        <is>
          <t>✓</t>
        </is>
      </c>
      <c r="E461" s="18" t="inlineStr">
        <is>
          <t>independent</t>
        </is>
      </c>
      <c r="F461" s="18" t="inlineStr">
        <is>
          <t>2026-10-10</t>
        </is>
      </c>
      <c r="G461" s="18" t="inlineStr">
        <is>
          <t>https://www.vals.ai/models/zai_glm-5.1</t>
        </is>
      </c>
      <c r="H461" s="18" t="inlineStr">
        <is>
          <t>Vals AI TB 2.1 (as listed on BenchLM glm-5-1 page). Only TB 2.1 value found. Vendor published TB 2.0 = 63.5% (z.ai/blog/glm-5.1) - different benchmark version.</t>
        </is>
      </c>
    </row>
    <row r="462">
      <c r="A462" s="18" t="inlineStr">
        <is>
          <t>GLM-5.1</t>
        </is>
      </c>
      <c r="B462" s="18" t="inlineStr">
        <is>
          <t>SciCode</t>
        </is>
      </c>
      <c r="C462" s="19" t="n">
        <v>44.8</v>
      </c>
      <c r="D462" s="20" t="inlineStr">
        <is>
          <t>✓</t>
        </is>
      </c>
      <c r="E462" s="18" t="inlineStr">
        <is>
          <t>independent</t>
        </is>
      </c>
      <c r="F462" s="18" t="inlineStr">
        <is>
          <t>2026-10-10</t>
        </is>
      </c>
      <c r="G462" s="18" t="inlineStr">
        <is>
          <t>https://artificialanalysis.ai/evaluations/scicode</t>
        </is>
      </c>
      <c r="H462" s="18" t="inlineStr">
        <is>
          <t>AA-SciCode (value as listed on BenchLM glm-5-1 page).</t>
        </is>
      </c>
    </row>
    <row r="463">
      <c r="A463" s="18" t="inlineStr">
        <is>
          <t>GLM-5.1</t>
        </is>
      </c>
      <c r="B463" s="18" t="inlineStr">
        <is>
          <t>AA-LCR</t>
        </is>
      </c>
      <c r="C463" s="19" t="n">
        <v>73.7</v>
      </c>
      <c r="D463" s="20" t="inlineStr">
        <is>
          <t>✓</t>
        </is>
      </c>
      <c r="E463" s="18" t="inlineStr">
        <is>
          <t>independent</t>
        </is>
      </c>
      <c r="F463" s="18" t="inlineStr">
        <is>
          <t>2026-10-10</t>
        </is>
      </c>
      <c r="G463" s="18" t="inlineStr">
        <is>
          <t>https://artificialanalysis.ai/models/glm-5-1</t>
        </is>
      </c>
      <c r="H463" s="18" t="inlineStr">
        <is>
          <t>AA-LCR (value as listed on BenchLM glm-5-1 page).</t>
        </is>
      </c>
    </row>
    <row r="464">
      <c r="A464" s="18" t="inlineStr">
        <is>
          <t>GLM-5.1</t>
        </is>
      </c>
      <c r="B464" s="18" t="inlineStr">
        <is>
          <t>GPQA Diamond</t>
        </is>
      </c>
      <c r="C464" s="19" t="n">
        <v>86.8</v>
      </c>
      <c r="D464" s="20" t="inlineStr">
        <is>
          <t>✓</t>
        </is>
      </c>
      <c r="E464" s="18" t="inlineStr">
        <is>
          <t>independent</t>
        </is>
      </c>
      <c r="F464" s="18" t="inlineStr">
        <is>
          <t>2026-10-10</t>
        </is>
      </c>
      <c r="G464" s="18" t="inlineStr">
        <is>
          <t>https://artificialanalysis.ai/models/glm-5-1</t>
        </is>
      </c>
      <c r="H464" s="18" t="inlineStr">
        <is>
          <t>AA-GPQA Diamond (value as listed on BenchLM glm-5-1 page).</t>
        </is>
      </c>
    </row>
    <row r="465">
      <c r="A465" s="15" t="inlineStr">
        <is>
          <t>GLM-5.1</t>
        </is>
      </c>
      <c r="B465" s="15" t="inlineStr">
        <is>
          <t>GPQA Diamond</t>
        </is>
      </c>
      <c r="C465" s="21" t="n">
        <v>86.2</v>
      </c>
      <c r="D465" s="15" t="inlineStr"/>
      <c r="E465" s="15" t="inlineStr">
        <is>
          <t>vendor</t>
        </is>
      </c>
      <c r="F465" s="15" t="inlineStr">
        <is>
          <t>2026-04-07</t>
        </is>
      </c>
      <c r="G465" s="15" t="inlineStr">
        <is>
          <t>https://z.ai/blog/glm-5.1</t>
        </is>
      </c>
      <c r="H465" s="15" t="inlineStr">
        <is>
          <t>Vendor GPQA-Diamond (z.ai blog; also in GLM-5.1 technical report per morphllm).</t>
        </is>
      </c>
    </row>
    <row r="466">
      <c r="A466" s="15" t="inlineStr">
        <is>
          <t>GLM-5.1</t>
        </is>
      </c>
      <c r="B466" s="15" t="inlineStr">
        <is>
          <t>GPQA Diamond</t>
        </is>
      </c>
      <c r="C466" s="21" t="n">
        <v>84.5</v>
      </c>
      <c r="D466" s="15" t="inlineStr"/>
      <c r="E466" s="15" t="inlineStr">
        <is>
          <t>independent</t>
        </is>
      </c>
      <c r="F466" s="15" t="inlineStr">
        <is>
          <t>2026-10-10</t>
        </is>
      </c>
      <c r="G466" s="15" t="inlineStr">
        <is>
          <t>https://www.vals.ai/models/zai_glm-5.1</t>
        </is>
      </c>
      <c r="H466" s="15" t="inlineStr">
        <is>
          <t>Vals AI GPQA Diamond.</t>
        </is>
      </c>
    </row>
    <row r="467">
      <c r="A467" s="18" t="inlineStr">
        <is>
          <t>GLM-5.1</t>
        </is>
      </c>
      <c r="B467" s="18" t="inlineStr">
        <is>
          <t>SWE-bench Pro</t>
        </is>
      </c>
      <c r="C467" s="19" t="n">
        <v>58.4</v>
      </c>
      <c r="D467" s="20" t="inlineStr">
        <is>
          <t>✓</t>
        </is>
      </c>
      <c r="E467" s="18" t="inlineStr">
        <is>
          <t>vendor</t>
        </is>
      </c>
      <c r="F467" s="18" t="inlineStr">
        <is>
          <t>2026-10-10</t>
        </is>
      </c>
      <c r="G467" s="18" t="inlineStr">
        <is>
          <t>https://z.ai/blog/glm-5.1</t>
        </is>
      </c>
      <c r="H467" s="18" t="inlineStr">
        <is>
          <t>Z.ai GLM-5.1 blog value (via BenchLM)</t>
        </is>
      </c>
    </row>
    <row r="468">
      <c r="A468" s="18" t="inlineStr">
        <is>
          <t>GLM-5.1</t>
        </is>
      </c>
      <c r="B468" s="18" t="inlineStr">
        <is>
          <t>MMLU-Pro</t>
        </is>
      </c>
      <c r="C468" s="19" t="n">
        <v>86.90000000000001</v>
      </c>
      <c r="D468" s="20" t="inlineStr">
        <is>
          <t>✓</t>
        </is>
      </c>
      <c r="E468" s="18" t="inlineStr">
        <is>
          <t>independent</t>
        </is>
      </c>
      <c r="F468" s="18" t="inlineStr">
        <is>
          <t>2026-10-10</t>
        </is>
      </c>
      <c r="G468" s="18" t="inlineStr">
        <is>
          <t>https://www.vals.ai/models/zai_glm-5.1</t>
        </is>
      </c>
      <c r="H468" s="18" t="inlineStr">
        <is>
          <t>Vals AI MMLU-Pro 86.9%; Artificial Analysis also lists 85.9% (BenchmarkList, rank 28/312)</t>
        </is>
      </c>
    </row>
    <row r="469">
      <c r="A469" s="18" t="inlineStr">
        <is>
          <t>GLM-5.1</t>
        </is>
      </c>
      <c r="B469" s="18" t="inlineStr">
        <is>
          <t>Math*</t>
        </is>
      </c>
      <c r="C469" s="19" t="n">
        <v>95.3</v>
      </c>
      <c r="D469" s="20" t="inlineStr">
        <is>
          <t>✓</t>
        </is>
      </c>
      <c r="E469" s="18" t="inlineStr">
        <is>
          <t>vendor</t>
        </is>
      </c>
      <c r="F469" s="18" t="inlineStr">
        <is>
          <t>2026-10-10</t>
        </is>
      </c>
      <c r="G469" s="18" t="inlineStr">
        <is>
          <t>https://z.ai/blog/glm-5.1</t>
        </is>
      </c>
      <c r="H469" s="18" t="inlineStr">
        <is>
          <t>Benchmark: AIME 2026 95.3% (vendor blog); Vals AIME 91.9%</t>
        </is>
      </c>
    </row>
    <row r="470">
      <c r="A470" s="18" t="inlineStr">
        <is>
          <t>GLM-5.1</t>
        </is>
      </c>
      <c r="B470" s="18" t="inlineStr">
        <is>
          <t>AA Coding Agent Index</t>
        </is>
      </c>
      <c r="C470" s="19" t="n">
        <v>55.8</v>
      </c>
      <c r="D470" s="20" t="inlineStr">
        <is>
          <t>✓</t>
        </is>
      </c>
      <c r="E470" s="18" t="inlineStr">
        <is>
          <t>independent</t>
        </is>
      </c>
      <c r="F470" s="18" t="inlineStr">
        <is>
          <t>2026-10-10</t>
        </is>
      </c>
      <c r="G470" s="18" t="inlineStr">
        <is>
          <t>https://artificialanalysis.ai/models/glm-5-1</t>
        </is>
      </c>
      <c r="H470" s="18" t="inlineStr">
        <is>
          <t>AA Coding Index via BenchLM (AA model page)</t>
        </is>
      </c>
    </row>
    <row r="471">
      <c r="A471" s="18" t="inlineStr">
        <is>
          <t>GLM-5.1</t>
        </is>
      </c>
      <c r="B471" s="18" t="inlineStr">
        <is>
          <t>Vals Index</t>
        </is>
      </c>
      <c r="C471" s="19" t="n">
        <v>52.45</v>
      </c>
      <c r="D471" s="20" t="inlineStr">
        <is>
          <t>✓</t>
        </is>
      </c>
      <c r="E471" s="18" t="inlineStr">
        <is>
          <t>independent</t>
        </is>
      </c>
      <c r="F471" s="18" t="inlineStr">
        <is>
          <t>2026-08-11</t>
        </is>
      </c>
      <c r="G471" s="18" t="inlineStr">
        <is>
          <t>https://vals.ai/benchmarks/vals_index_v1_2</t>
        </is>
      </c>
      <c r="H471" s="18" t="inlineStr">
        <is>
          <t>Vals Index v1.2 rank 25 (updated 2026-08-11); Vals called GLM-5.1 #1 open-weight (#6 overall) at launch 2026-04-07; OpenRouter cites 52.5%</t>
        </is>
      </c>
    </row>
    <row r="472">
      <c r="A472" s="18" t="inlineStr">
        <is>
          <t>Union Alpha Free</t>
        </is>
      </c>
      <c r="B472" s="18" t="inlineStr">
        <is>
          <t>DeepSWE</t>
        </is>
      </c>
      <c r="C472" s="19" t="n">
        <v>70</v>
      </c>
      <c r="D472" s="20" t="inlineStr">
        <is>
          <t>✓</t>
        </is>
      </c>
      <c r="E472" s="18" t="inlineStr">
        <is>
          <t>vendor</t>
        </is>
      </c>
      <c r="F472" s="18" t="inlineStr">
        <is>
          <t>2026-10-10</t>
        </is>
      </c>
      <c r="G472" s="18" t="inlineStr">
        <is>
          <t>https://unbiased.ai/model-card/</t>
        </is>
      </c>
      <c r="H472" s="18" t="inlineStr">
        <is>
          <t>Pareto 26.9 on DeepSWE v1.1 = 70.0% ($0.29/task; chart dated 2026-09-20); Pareto 26.10 Preview 69.9%; most current version-labeled vendor figure</t>
        </is>
      </c>
    </row>
    <row r="473">
      <c r="A473" s="15" t="inlineStr">
        <is>
          <t>Union Alpha Free</t>
        </is>
      </c>
      <c r="B473" s="15" t="inlineStr">
        <is>
          <t>DeepSWE</t>
        </is>
      </c>
      <c r="C473" s="21" t="n">
        <v>74</v>
      </c>
      <c r="D473" s="15" t="inlineStr"/>
      <c r="E473" s="15" t="inlineStr">
        <is>
          <t>vendor</t>
        </is>
      </c>
      <c r="F473" s="15" t="inlineStr">
        <is>
          <t>2026-09-17</t>
        </is>
      </c>
      <c r="G473" s="15" t="inlineStr">
        <is>
          <t>https://circuitandchisel.com/</t>
        </is>
      </c>
      <c r="H473" s="15" t="inlineStr">
        <is>
          <t>Homepage headline 'Intelligence 74 on DeepSWE... ties GPT 6 Astra'; conflicts with the model card's 70.0 v1.1 figure</t>
        </is>
      </c>
    </row>
    <row r="474">
      <c r="A474" s="18" t="inlineStr">
        <is>
          <t>Union Alpha Free</t>
        </is>
      </c>
      <c r="B474" s="18" t="inlineStr">
        <is>
          <t>Terminal-Bench 4.0</t>
        </is>
      </c>
      <c r="C474" s="19" t="n">
        <v>51</v>
      </c>
      <c r="D474" s="20" t="inlineStr">
        <is>
          <t>✓</t>
        </is>
      </c>
      <c r="E474" s="18" t="inlineStr">
        <is>
          <t>vendor</t>
        </is>
      </c>
      <c r="F474" s="18" t="inlineStr">
        <is>
          <t>2026-09-18</t>
        </is>
      </c>
      <c r="G474" s="18" t="inlineStr">
        <is>
          <t>https://capitalandcompute.net/blog/union-alpha-pareto-explained/</t>
        </is>
      </c>
      <c r="H474" s="18" t="inlineStr">
        <is>
          <t>Terminal-Bench 4.0 = 51, vendor-reported and NOT independently reproduced; relayed by third-party blog citing the Unbiased model card; blog published 2026-09-18, modified 2026-10-10; model retired</t>
        </is>
      </c>
    </row>
    <row r="475">
      <c r="A475" s="18" t="inlineStr">
        <is>
          <t>Union Alpha Free</t>
        </is>
      </c>
      <c r="B475" s="18" t="inlineStr">
        <is>
          <t>Math*</t>
        </is>
      </c>
      <c r="C475" s="19" t="n">
        <v>88</v>
      </c>
      <c r="D475" s="20" t="inlineStr">
        <is>
          <t>✓</t>
        </is>
      </c>
      <c r="E475" s="18" t="inlineStr">
        <is>
          <t>vendor</t>
        </is>
      </c>
      <c r="F475" s="18" t="inlineStr">
        <is>
          <t>2026-09-18</t>
        </is>
      </c>
      <c r="G475" s="18" t="inlineStr">
        <is>
          <t>https://capitalandcompute.net/blog/union-alpha-pareto-explained/</t>
        </is>
      </c>
      <c r="H475" s="18" t="inlineStr">
        <is>
          <t>ArXivMath = 88, vendor-reported and not independently reproduced; surfaced only via third-party blog citing the vendor model card; low-tier evidence</t>
        </is>
      </c>
    </row>
  </sheetData>
  <autoFilter ref="A3:H47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2026-10-10T21:44:29Z</dcterms:created>
  <dcterms:modified xsi:type="dcterms:W3CDTF">2026-10-10T21:44:29Z</dcterms:modified>
</cp:coreProperties>
</file>